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do Concursable Investigac" sheetId="1" r:id="rId1"/>
  </sheets>
  <definedNames/>
  <calcPr fullCalcOnLoad="1"/>
</workbook>
</file>

<file path=xl/sharedStrings.xml><?xml version="1.0" encoding="utf-8"?>
<sst xmlns="http://schemas.openxmlformats.org/spreadsheetml/2006/main" count="121" uniqueCount="97">
  <si>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</si>
  <si>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</si>
  <si>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</si>
  <si>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</si>
  <si>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</si>
  <si>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</si>
  <si>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</si>
  <si>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</si>
  <si>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</si>
  <si>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</si>
  <si>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</si>
  <si>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</si>
  <si>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</si>
  <si>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</si>
  <si>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</si>
  <si>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</si>
  <si>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</si>
  <si>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</si>
  <si>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</si>
  <si>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</si>
  <si>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</si>
  <si>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</si>
  <si>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</si>
  <si>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960-44900-5</t>
  </si>
  <si>
    <t>Fondo para el Desarrollo de la Ciencia y la Tecnologia</t>
  </si>
  <si>
    <t>N/D</t>
  </si>
  <si>
    <t>FDCT-0369</t>
  </si>
  <si>
    <t>FDCT-0603</t>
  </si>
  <si>
    <t>FDCT-0604</t>
  </si>
  <si>
    <t>FDCT-0605</t>
  </si>
  <si>
    <t>FDCT-0607</t>
  </si>
  <si>
    <t>FDCT-0610</t>
  </si>
  <si>
    <t>13/9/2023</t>
  </si>
  <si>
    <t>FDCT-0349</t>
  </si>
  <si>
    <t>FDCT-0396</t>
  </si>
  <si>
    <t>FDCT-0606</t>
  </si>
  <si>
    <t>FDCT-0609</t>
  </si>
  <si>
    <t>FDCT-0612</t>
  </si>
  <si>
    <t>18/9/2023</t>
  </si>
  <si>
    <t>FDCT-0619</t>
  </si>
  <si>
    <t>19/9/2023</t>
  </si>
  <si>
    <t>FDCT-0608</t>
  </si>
  <si>
    <t>FDCT-0629</t>
  </si>
  <si>
    <t>25/9/2023</t>
  </si>
  <si>
    <t>FDCT-0602</t>
  </si>
  <si>
    <t>FDCT-0611</t>
  </si>
  <si>
    <t>FDCT-0615</t>
  </si>
  <si>
    <t>FDCT-0617</t>
  </si>
  <si>
    <t>FDCT-0618</t>
  </si>
  <si>
    <t>FDCT-0621</t>
  </si>
  <si>
    <t>FDCT-0622</t>
  </si>
  <si>
    <t>FDCT-0623</t>
  </si>
  <si>
    <t>FDCT-0625</t>
  </si>
  <si>
    <t>FDCT-0626</t>
  </si>
  <si>
    <t>FDCT-0627</t>
  </si>
  <si>
    <t>FDCT-0628</t>
  </si>
  <si>
    <t>FDCT-0630</t>
  </si>
  <si>
    <t>FDCT-0632</t>
  </si>
  <si>
    <t>27/9/2023</t>
  </si>
  <si>
    <t>FDCT-0600</t>
  </si>
  <si>
    <t>FDCT-0601</t>
  </si>
  <si>
    <t>30/9/2023</t>
  </si>
  <si>
    <t>Del 1ero al 30 de Septiembre 2023</t>
  </si>
  <si>
    <r>
      <rPr>
        <b/>
        <sz val="8"/>
        <color indexed="8"/>
        <rFont val="Segoe UI"/>
        <family val="2"/>
      </rPr>
      <t>INSTITUTO DE INNVOVACION EN BIOTECNOLOGIA E INDUSTRIA (IIBI)</t>
    </r>
    <r>
      <rPr>
        <sz val="8"/>
        <color indexed="8"/>
        <rFont val="Segoe UI"/>
        <family val="2"/>
      </rPr>
      <t>, 9NO. Y ULTIMO DESEMBOLSO AL PROYECTO DE INVESTIG. "MICROPROPAGACION DE CUATRO VARIEDADES DE YUCA (MANIHOT SCULENTA CRANTZ) CON POTENCIAL EXPORTADOR E INDUSTRIAL EN LA REPUBLICA DOMINICANA'', PARA SER FINANCIADO POR (FONDOCYT 2018-2019-2D5-366).
Nota: RESTAN RD$362,903.10</t>
    </r>
  </si>
  <si>
    <r>
      <rPr>
        <b/>
        <sz val="8"/>
        <color indexed="8"/>
        <rFont val="Segoe UI"/>
        <family val="2"/>
      </rPr>
      <t xml:space="preserve">INSTITUTO POLITECNICO LOYOLA, </t>
    </r>
    <r>
      <rPr>
        <sz val="8"/>
        <color indexed="8"/>
        <rFont val="Segoe UI"/>
        <family val="2"/>
      </rPr>
      <t>PAGO QUINTO (5TO.) DESEMBOLSO DE PROYECTO DE INVESTIGACION "DESARROLLO DE UN SISTEMA DE PRODUCCION DE BAJO COSTOS Y SOSTENIBLES PARA PIMIENTOS BAJO  AMBIENTE PROTEGIDO PARA LA REPUBLICA DOMINICANA", (FONDOCYT 2020-2021-2D5-055) 
PENDIENTE RD$2,487,481.25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</si>
  <si>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CUARTO (4TO) DESEMBOLSO DE PROYECTO DE INVESTIGACION MALACOFAUNA DULCEACUICOLA DE LA REPUBLICA DOMINICANA: BIOMONITOREO, AMENAZAS Y ESTADO DE CONVERSACION. TRES DECADAS DE VACIO DE INFORMACION (FONDOCYT (2020-2021-1C3-128).</t>
    </r>
  </si>
  <si>
    <r>
      <rPr>
        <b/>
        <sz val="8"/>
        <color indexed="8"/>
        <rFont val="Segoe UI"/>
        <family val="2"/>
      </rPr>
      <t>UNIVERSIDAD NACIONAL PEDRO HENRIQUEZ UREÑA</t>
    </r>
    <r>
      <rPr>
        <sz val="8"/>
        <color indexed="8"/>
        <rFont val="Segoe UI"/>
        <family val="2"/>
      </rPr>
      <t>, 6TO. Y 7MO. DESEMBOLSO AL PROYECTO DE INVESTIGACION "PLATAFORMA DE EVALUACION PSICOLOGICA EN EL MARCO DE LA LEY NO. 631-16, PARA EL CONTROL Y REGULACION DE ARMAS, MUNICIONES Y MATERIALES RELACIONADOS'', PARA SER FINANCIADO POR (FONDOCYT 2020-2021-2A10-215).
NOTA: RESTAN RD$328,810.12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</si>
  <si>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3ER. Y 4TO . DESEMBOLSO AL PROYECTO DE INVESTIGACION "ESTUDIO DEL DESGASTE Y LA RESISTENCIA MECANICA DE HUESOS DE HUMANOS AFECTADOS POR OSTEOPOROSIS APLICANDO METODOS TRIBOLOGICOS Y DE LA MECANICA FRACTAL", PARA SER FINANCIADO POR (FONDOCYT 2020-2021-1A1-122).</t>
    </r>
    <r>
      <rPr>
        <sz val="13"/>
        <color indexed="8"/>
        <rFont val="Segoe UI"/>
        <family val="2"/>
      </rPr>
      <t xml:space="preserve">
</t>
    </r>
    <r>
      <rPr>
        <sz val="8"/>
        <color indexed="8"/>
        <rFont val="Segoe UI"/>
        <family val="2"/>
      </rPr>
      <t>NOTA: RESTAN RD$1,947,000.00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</si>
  <si>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4TO. DESEMBOLSO AL PROYECTO DE INVESTIG. "ACTUALIZACION DE AGENTES VIRALES DE TRANSMISION Y POR VECTORES E IMPLICACIONES PARA SU MANEJO EN CULTIVOS DE AMBIENTE PROTEGIDO.'', PARA SER FINANCIADO POR (FONDOCYT 2020-2021-2D6-096), 
NOTA: RESTAN RD$4,850.182.33</t>
    </r>
  </si>
  <si>
    <r>
      <rPr>
        <b/>
        <sz val="8"/>
        <color indexed="8"/>
        <rFont val="Segoe UI"/>
        <family val="2"/>
      </rPr>
      <t>INST. DOM. DE INVESTIGACIONES AGROPECUARIAS Y FORESTALES,</t>
    </r>
    <r>
      <rPr>
        <sz val="8"/>
        <color indexed="8"/>
        <rFont val="Segoe UI"/>
        <family val="2"/>
      </rPr>
      <t xml:space="preserve"> 3ER. DESEMBOLSO AL PROYECTO DE INVESTIGACION "EVALUACION DEL CARBONO ORGANICO (CO) EN DIFERENTES SISTEMAS DE MANEJO DE PASTIZALES Y ZONAS DE VIDA PARA LA DETERMINACION DE FACTORES DE EMISION Y ESTIMACION DEL POTENCIAL DE SECUESTRO DE CO2, REPUBLICA DOMINICANA", PARA SER FINANCIADO POR (FONDOCYT 2020-2021-1E3-014).
NOTA: RESTAN RD$2,904,423.25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</si>
  <si>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5TO. DESEMBOLSO AL PROYECTO DE INVESTIGACION "DETERMINACION DE LA RESISTENCIA A INSECTICIDAS Y SUS MECANISMOS EN VECTORES TRANSMISORES DE ARBOVIROSIS EN REPUBLICA DOMINICAN'', PARA SER FINANCIADO POR (FONDOCYT 2020-2021-2A6-116).
NOTA: RESTAN RD$5,418,092.16</t>
    </r>
  </si>
  <si>
    <r>
      <rPr>
        <b/>
        <sz val="8"/>
        <color indexed="8"/>
        <rFont val="Segoe UI"/>
        <family val="2"/>
      </rPr>
      <t>PONTIFICIA UNIVERSIDAD CATOLICA MADRE Y MAESTRA (PUCMM)</t>
    </r>
    <r>
      <rPr>
        <sz val="8"/>
        <color indexed="8"/>
        <rFont val="Segoe UI"/>
        <family val="2"/>
      </rPr>
      <t>, 4TO. DESEMBOLSO AL PROYECTO DE INVESTIGACION "ESTUDIO MORFOLOGICO DE LA FAUNA ACAROLOGICA CUANTIFICACION INMUNOQUIMICA DE ALERGENOS MAYORITARIOS Y PERFILES DE SENSIBILIZACION EN LOS PACIENTES ALERGICOS EN LA REPUBLICA DOMINICANA", PARA SER FINANCIADO POR (FONDOCYT 2020-2021-2A1-075).
NOTA: RESTAN RD$2,894,375.00</t>
    </r>
  </si>
  <si>
    <r>
      <rPr>
        <b/>
        <sz val="8"/>
        <color indexed="8"/>
        <rFont val="Segoe UI"/>
        <family val="2"/>
      </rPr>
      <t>UNIVERSIDAD IBEROAMERICANA (UNIBE),</t>
    </r>
    <r>
      <rPr>
        <sz val="8"/>
        <color indexed="8"/>
        <rFont val="Segoe UI"/>
        <family val="2"/>
      </rPr>
      <t xml:space="preserve"> 2DO. DESEMBOLSO AL PROYECTO DE INVESTIGACIÓN "SARA (SELF-APPLIED READING ASSESSMENT): DESARROLLO DE UNA HERRAMIENTA DE INTELIGENCIA ARTIFICIAL APLICADA DE LA LECTURA Y AL TAMIZAJE DE LA DISLEXIA DEL DESARROLLO EN REPÜBLICA DOMINICANA" , PARA SER FINANCIADO POR FONDOCYT 2022-3A2-250.
RD$4,488,380.44</t>
    </r>
  </si>
  <si>
    <r>
      <rPr>
        <b/>
        <sz val="8"/>
        <color indexed="8"/>
        <rFont val="Segoe UI"/>
        <family val="2"/>
      </rPr>
      <t>UNIVERSIDAD NACIONAL PEDRO HENRIQUEZ UREÑA (UNPHU),</t>
    </r>
    <r>
      <rPr>
        <sz val="8"/>
        <color indexed="8"/>
        <rFont val="Segoe UI"/>
        <family val="2"/>
      </rPr>
      <t xml:space="preserve"> 5TO. DESEMBOLSO AL PROYECTO DE INVESTIGACION "ANALISIS MOLECULAR DE LA PROTEINA TAU Y EL PEPTIDO AMILOIDE BETA EN CELULAS TRONCALES DE LA MUCOSA ORAL PARA EL DIAGNOSTICO TEMPRANO DE LA ENFERMEDAD ALZHEIMER'', PARA SER FINANCIADO POR (FONDOCYT 2020-2021-2A5-202).
NOTA: RESTAN RD$2,068,550.90</t>
    </r>
  </si>
  <si>
    <r>
      <rPr>
        <b/>
        <sz val="8"/>
        <color indexed="8"/>
        <rFont val="Segoe UI"/>
        <family val="2"/>
      </rPr>
      <t>BANCO DE RESERVAS DE LA REP. DOM.</t>
    </r>
    <r>
      <rPr>
        <sz val="8"/>
        <color indexed="8"/>
        <rFont val="Segoe UI"/>
        <family val="2"/>
      </rPr>
      <t>, TRANSFERENCIA RECIBIDA DE LA TESORERIA NACIONAL, CORRESPONDIENTE AL FONDO EN AVANCE POR EXCEPCIÓN DEL MINISTERIO DE EDUCACIÓN SUPERIOR CIENCIA Y TECNOLOGIA, LIB.2568 -1 d/f 21/7/2023.</t>
    </r>
  </si>
  <si>
    <r>
      <rPr>
        <b/>
        <sz val="8"/>
        <color indexed="8"/>
        <rFont val="Segoe UI"/>
        <family val="2"/>
      </rPr>
      <t>PONTIFICIA UNIVERSIDAD CATOLICA MADRE Y MAESTRA (PUCMM)</t>
    </r>
    <r>
      <rPr>
        <sz val="8"/>
        <color indexed="8"/>
        <rFont val="Segoe UI"/>
        <family val="2"/>
      </rPr>
      <t>, 6TO. DESEMBOLSO AL PROYECTO DE INVESTIGACION "CENTROS NITROGENO-VACANTE EN EL DIAMANO PARA EL PROCESAMIENTO DE LA INFORMACION CUANTICA", PARA SER FINANCIADO POR (FONDOCYT 2020-2021-1A1-066)
NOTA: RESTAN RD$3,207,888.18</t>
    </r>
  </si>
  <si>
    <r>
      <rPr>
        <b/>
        <sz val="8"/>
        <color indexed="8"/>
        <rFont val="Segoe UI"/>
        <family val="2"/>
      </rPr>
      <t>CENTRO NACIONAL DE INVESTIGACIÓN SALÚD MATERNO INFANTIL,</t>
    </r>
    <r>
      <rPr>
        <sz val="8"/>
        <color indexed="8"/>
        <rFont val="Segoe UI"/>
        <family val="2"/>
      </rPr>
      <t xml:space="preserve"> 2DO. DESEMBOLSO  AL PROYECTO INVESTIGACION."ESTUDIOS DE FACTIBILIDAD DE UNA APLICACION MOVIL PARA TRATAMIENTO OBSERVADO POR VIDEO PARA MEJORAR LA ADHERENCIA  LA TRATAMIENTO EN TUBERCULOSIS DE LA REPUBLICA DOMINICANA: ESTUDIO EDOT-II" (FONDOCYT2022-2A10-219).</t>
    </r>
  </si>
  <si>
    <r>
      <rPr>
        <b/>
        <sz val="8"/>
        <color indexed="8"/>
        <rFont val="Segoe UI"/>
        <family val="2"/>
      </rPr>
      <t>UNIVERSIDAD IBEROAMERICANA (UNIBE)</t>
    </r>
    <r>
      <rPr>
        <sz val="8"/>
        <color indexed="8"/>
        <rFont val="Segoe UI"/>
        <family val="2"/>
      </rPr>
      <t>, 2DO. Y 3ER. DESEMBOLSO AL PROYECTO DE INVESTIGACIÓN"CARACTERIZACIÓN DE ARN LARGO NO CODIFICANTE EN LA COMPLICACIÓN DE LA ENFERMEDAD CARDIOVASCULAR DE LA DIABETES TIPO 2: VÍNCULOS GENÉTICOS E  EPIGENÉTICOS", FINANCIADO POR  FONDOCYT 2022-2C5-060,
RD$2,992,923.56</t>
    </r>
  </si>
  <si>
    <r>
      <rPr>
        <b/>
        <sz val="8"/>
        <color indexed="8"/>
        <rFont val="Segoe UI"/>
        <family val="2"/>
      </rPr>
      <t>UNIVERSIDAD IBEROAMERICANA (UNIBE),</t>
    </r>
    <r>
      <rPr>
        <sz val="8"/>
        <color indexed="8"/>
        <rFont val="Segoe UI"/>
        <family val="2"/>
      </rPr>
      <t xml:space="preserve"> 3ER. DESEMBOLSO AL PROYECTO DE INVESTIGACIÓN "DESARROLLO DE MODELO DE INFORMACION URBANA EN DN PARA MEJORAR SU RESILENCIA, PREVENIR DESASTRES Y ADMINISTRAR SU ESPACIO" , PARA SER FINANCIADO POR FONDOCYT 2022-3A2-154.
RD$3,870,201.56</t>
    </r>
  </si>
  <si>
    <r>
      <rPr>
        <b/>
        <sz val="8"/>
        <color indexed="8"/>
        <rFont val="Segoe UI"/>
        <family val="2"/>
      </rPr>
      <t>PONTIFICIA UNIVERSIDAD CATOLICA MADRE Y MAESTRA (PUCMM),</t>
    </r>
    <r>
      <rPr>
        <sz val="8"/>
        <color indexed="8"/>
        <rFont val="Segoe UI"/>
        <family val="2"/>
      </rPr>
      <t xml:space="preserve"> 6TO. Y ULTIMO DESEMBOLSO  AL PROYECTO DE INVESTIGACION "LOS PERFILES DE PENSAMIENTO MATEMÁTICO Y SU RELACIÓN CON EL RAZONAMIENTO ESPACIAL Y NUMÉRICO AL USAR OBJETOS FISÍCOS DE APRENDISAJE EN REALIDAD AUMENTADA (RENPP)". PARA SER FINANCIADO POR (FONDOCYT 2018-2019-1D3-066),.
NOTA: RESTAN RD$2,268,557.86</t>
    </r>
  </si>
  <si>
    <r>
      <rPr>
        <b/>
        <sz val="8"/>
        <color indexed="8"/>
        <rFont val="Segoe UI"/>
        <family val="2"/>
      </rPr>
      <t xml:space="preserve">UNIVERSIDAD FEDERICO HENRIQUEZ Y CARVAJAL, </t>
    </r>
    <r>
      <rPr>
        <sz val="8"/>
        <color indexed="8"/>
        <rFont val="Segoe UI"/>
        <family val="2"/>
      </rPr>
      <t>8VO. Y ULTIMO DESEMBOLSO AL PROYECTO DE INVESTIGACION, "REGENERACION TISULAR GUIADA MEDIANTE EVALUACION TRIDIMENSIONAL CREACION DE ANDAMIO ESPECIFICOS Y CELULAS PROGENITORAS EN EL AREA ORAL(BIO PRINTING 3D)" PARA SER FINANCIADO POR FONDOCYT 2016-2017-2A7-199.
NOTA:RESTAN RD$1,545,555.50</t>
    </r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</si>
  <si>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>. TERCER (3ER.) DESEMBOLSO PARA EL PROYECTO DE INVESTIGACIÓN "MODELOS DE NICHOS PARA LA SELECCIÓN DE REFUGIOS DE AVES EN RESPUESTA ANTE EL CAMBIO GLOBAL EN REPÜBLICA DOMINICANA FONDOCYT 2020-2021-1C1-045.
RD$3,672,930.00</t>
    </r>
  </si>
  <si>
    <r>
      <rPr>
        <b/>
        <sz val="8"/>
        <color indexed="8"/>
        <rFont val="Segoe UI"/>
        <family val="2"/>
      </rPr>
      <t>UNIVERSIDAD  TECNOLOGICA DE SANTIAGO (UTESA)</t>
    </r>
    <r>
      <rPr>
        <sz val="8"/>
        <color indexed="8"/>
        <rFont val="Segoe UI"/>
        <family val="2"/>
      </rPr>
      <t>, 2DO. DESEMBOLSO  AL PROYECTO DE INVESTIGACION "DESARROLLO DE DISPOSITIVO PARA EL TRATAMIENTO PERSONALIZADO EN LESIONES DE PIE DIABETICO A PARTIR DE LA TECNOLODIA DE IMPRESION 3D". PARA SER FINANCIADO POR (FONDOCYT 2022-2A2-203)
NOTA:RESTAN RD$3,420,133.20</t>
    </r>
  </si>
  <si>
    <r>
      <rPr>
        <b/>
        <sz val="8"/>
        <color indexed="8"/>
        <rFont val="Segoe UI"/>
        <family val="2"/>
      </rPr>
      <t>UNIVERSIDAD NACIONAL PEDRO HENRIQUEZ UREÑA (UNPHU)</t>
    </r>
    <r>
      <rPr>
        <sz val="8"/>
        <color indexed="8"/>
        <rFont val="Segoe UI"/>
        <family val="2"/>
      </rPr>
      <t>, 2DO. DESEMBOLSO AL PROYECTO INVESTIGACION "BIOPROSPECCION MICROBIANA DE AMBIENTES MARINOS: POTENCIALIDADES PARA APLICACION BIOTECNOLOGICA EN REPUBLICA DOMINICANA", PARA SER FINANCIADO POR FONDOCYT 2022-2C7-167, 
NOTA:RESTAN RD$2,769,470.00</t>
    </r>
  </si>
  <si>
    <r>
      <rPr>
        <b/>
        <sz val="8"/>
        <color indexed="8"/>
        <rFont val="Segoe UI"/>
        <family val="2"/>
      </rPr>
      <t>UNIVERSIDAD  TECNOLOGICA DE SANTIAGO (UTESA)</t>
    </r>
    <r>
      <rPr>
        <sz val="8"/>
        <color indexed="8"/>
        <rFont val="Segoe UI"/>
        <family val="2"/>
      </rPr>
      <t>, 2DO. DESEMBOLSO PARA EL PROYECTO DE INVESTIGACIÓN "DISEÑO DE UN SISTEMA BASADO EN BACTRIÓFAGOS PARA MITIGAR LA EMERGENCIA DE MULTIRESISTENCIA A ANTIBIÓTICOS EN BACTERIAS DEL COMPLEJO ESKAPE FORMADORAS DE BIOFILM" FONDOCYT 2022-2A1-202, 
PENDIENTE RD$3,602,360.00</t>
    </r>
  </si>
  <si>
    <r>
      <rPr>
        <b/>
        <sz val="8"/>
        <color indexed="8"/>
        <rFont val="Segoe UI"/>
        <family val="2"/>
      </rPr>
      <t>UNIVERSIDAD NACIONAL PEDRO HENRIQUEZ UREÑA (UNPHU),</t>
    </r>
    <r>
      <rPr>
        <sz val="8"/>
        <color indexed="8"/>
        <rFont val="Segoe UI"/>
        <family val="2"/>
      </rPr>
      <t xml:space="preserve"> 2DO. DESEMBOLSO AL PROYECTO DE INVESTIGACION  "CARACTERIZACION DEL CONSUMO DE OXIGENO EN OXIGENADORES ARTIFICIALES UTILIZADOS EN CIRCULAICON EXTRACOPOREA EN CIRUGIA CARDIACA" (FONDOCYT 2022   -2A2-209).
NOTA:RESTAN RD$2,290,486.00</t>
    </r>
  </si>
  <si>
    <r>
      <rPr>
        <b/>
        <sz val="8"/>
        <color indexed="8"/>
        <rFont val="Segoe UI"/>
        <family val="2"/>
      </rPr>
      <t>UNIVERSIDAD NACIONAL PEDRO HENRIQUEZ UREÑA (UNPHU)</t>
    </r>
    <r>
      <rPr>
        <sz val="8"/>
        <color indexed="8"/>
        <rFont val="Segoe UI"/>
        <family val="2"/>
      </rPr>
      <t>, 2DO. DESEMBOLSO AL PROYECTO DE INVESTIGACION. "COMPLEJO METALICO MANGIFERINA - SELENIO COMO NUEVOS AGENTES ANTITUMORALES (MANGISEL)'',  PARA SER FINANCIADO POR (FONDOCYT  2022-1B3-068),
NOTA:RESTAN RD$5,721,596.00</t>
    </r>
  </si>
  <si>
    <r>
      <rPr>
        <b/>
        <sz val="8"/>
        <color indexed="8"/>
        <rFont val="Segoe UI"/>
        <family val="2"/>
      </rPr>
      <t>UNIVERSIDAD NACIONAL PEDRO HENRIQUEZ UREÑA (UNPHU)</t>
    </r>
    <r>
      <rPr>
        <sz val="8"/>
        <color indexed="8"/>
        <rFont val="Segoe UI"/>
        <family val="2"/>
      </rPr>
      <t>, 5TO. DESEMBOLSO PARA EL PROYECTO DE INVESTIGACION "CARACTERIZACION FARMACOGENETICA DE LOS CITOCOMOS CYP2D6, CYP2CP, Y CYP2C19 EN LA POBLACION DOMINICANA RESPECTO A LAS IBEROAMERICANAS Y SU RELACION CON LA ANCESTRIA GENOMICA PRIMEROS PASOS AL DESARROLLO DE LA MEDICINA PERSONALIZADA EN RD",  FONDOCYT 2020-2021-2C5-204, 
PENDIENTE RD$484,920.00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</si>
  <si>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TERCER (3ER.) DESEMBOLSO AL PROYECTO DE INVESTIGACIÓN " (METODOS  BIOTECNOLOGICOS Y FISICO-QUIMICOS AVANZADOS PARA EL PROCESAMIENTO DE AGUAS RESIDUALES INDUSTRIALES CON CONTAMINANTES EMERGENTES (ANTIBIOTICOS BETALACTAMICOS)", (FONDOCYT 2020-2021-2C7-131), 
NOTA: RESTA RD$615,067.50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</si>
  <si>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CUARTO (4T0.) DESEMBOLSO AL PROYECTO DE INVESTIGACION " MEJORA DE LA PRODUCTIVIDAD DE AJI Y TOMATE MEDIANTE EL ESTUDIO DE LAS INTERACCIONES VIRUS-PLANTAS PARA LA SELECCION DE FACTORES ASOCIADOS CON LA RESISTENCIA" (FONDOCYT 2020-2021-2D5-130)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</si>
  <si>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0.15% SOBRE PAGOS EMITIDOS.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</si>
  <si>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TRANSFERENCIAS AL EXTERIOR.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</si>
  <si>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COMISIÓN MANEJO DE CUENTA.</t>
    </r>
  </si>
  <si>
    <r>
      <rPr>
        <b/>
        <sz val="8"/>
        <color indexed="8"/>
        <rFont val="Segoe UI"/>
        <family val="2"/>
      </rPr>
      <t>INST. DOM. DE INVESTIGACIONES AGROPECUARIAS Y FORESTALES</t>
    </r>
    <r>
      <rPr>
        <sz val="8"/>
        <color indexed="8"/>
        <rFont val="Segoe UI"/>
        <family val="2"/>
      </rPr>
      <t xml:space="preserve">, CUARTO (4TO) DESEMBOLSO DE PROYECTO DE INVESTIGACION "MEJORAMIENTO DE LA CALIDAD E INOCUIDAD DE LOS VEGETALES DEL VALLE DE CONSTANZA A TRAVES DE ESTRATEGIAS PARA LA REMEDIACION DE SUELOS CONTAMINADOS CON METALES PESADOS" (FONDOCYT 2020-2021-2D5-022)
PENDIENTE RD$1,530,435.00 
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</si>
  <si>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PRIMER (1ER.) DESEMBOLSO PARA EL PROYECTO DE INVESTIGACIÓN "APROVECHAMIENTO DE LOS PEPINOS DE MAR HOLOTHURIA MEXICANA , BADIONOTUS Y MUTIPIDUS, EXISTENTES EN MARES DE REPUBLICA DOMINICANA Y LA MICROBIOTICA ASOCIADA MEDIANTE TECNOLOGIA" FONDOCYT (2022-2B3-170).</t>
    </r>
  </si>
  <si>
    <r>
      <rPr>
        <b/>
        <sz val="8"/>
        <color indexed="8"/>
        <rFont val="Segoe UI"/>
        <family val="2"/>
      </rPr>
      <t xml:space="preserve">UNIVERSIDAD ISA (UNISA), </t>
    </r>
    <r>
      <rPr>
        <sz val="8"/>
        <color indexed="8"/>
        <rFont val="Segoe UI"/>
        <family val="2"/>
      </rPr>
      <t>4TO. DESEMBOLSO PARA EL PROYECTO DE INVESTIGACIÓN "INNOVACIÓN EN LA  TECNOLOGÍA DE COSECHA DE AGUA PARA CONSUMO HUMANO" FONDOCYT 2020-2021-2B6-195.
PENDIENTE RD$4,106,705.97</t>
    </r>
  </si>
  <si>
    <r>
      <rPr>
        <b/>
        <sz val="8"/>
        <color indexed="8"/>
        <rFont val="Segoe UI"/>
        <family val="2"/>
      </rPr>
      <t>UNIVERSIDAD TECNOLOGICA DE SANTIAGO (UTESA),</t>
    </r>
    <r>
      <rPr>
        <sz val="8"/>
        <color indexed="8"/>
        <rFont val="Segoe UI"/>
        <family val="2"/>
      </rPr>
      <t xml:space="preserve"> COLABORACION POR ESTE MINISTERIO, PARA EL DESARROLLO DEL "XVIII CONGRESO INTERNACIONAL DE INVESTIGACION CIENTIFICA ", SEGUN CONVENIO UTESA-MESCYT, REGISTRO DE CONTRATO NO. CI-0000398-2023.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</si>
</sst>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3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Segoe UI"/>
      <family val="2"/>
    </font>
    <font>
      <sz val="8"/>
      <color theme="1"/>
      <name val="Segoe U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6" fillId="0" borderId="22" xfId="0" applyFont="1" applyBorder="1" applyAlignment="1">
      <alignment/>
    </xf>
    <xf numFmtId="0" fontId="36" fillId="33" borderId="22" xfId="0" applyFont="1" applyFill="1" applyBorder="1" applyAlignment="1">
      <alignment horizontal="justify" vertical="center" wrapText="1"/>
    </xf>
    <xf numFmtId="0" fontId="57" fillId="33" borderId="22" xfId="0" applyFont="1" applyFill="1" applyBorder="1" applyAlignment="1">
      <alignment horizontal="center" vertical="center"/>
    </xf>
    <xf numFmtId="43" fontId="57" fillId="33" borderId="22" xfId="0" applyNumberFormat="1" applyFont="1" applyFill="1" applyBorder="1" applyAlignment="1">
      <alignment horizontal="right" vertical="center"/>
    </xf>
    <xf numFmtId="43" fontId="38" fillId="33" borderId="23" xfId="0" applyNumberFormat="1" applyFont="1" applyFill="1" applyBorder="1" applyAlignment="1">
      <alignment horizontal="right" vertical="center"/>
    </xf>
    <xf numFmtId="0" fontId="58" fillId="33" borderId="22" xfId="0" applyFont="1" applyFill="1" applyBorder="1" applyAlignment="1">
      <alignment horizontal="justify" vertical="center" wrapText="1"/>
    </xf>
    <xf numFmtId="14" fontId="57" fillId="33" borderId="24" xfId="0" applyNumberFormat="1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76200</xdr:rowOff>
    </xdr:from>
    <xdr:to>
      <xdr:col>6</xdr:col>
      <xdr:colOff>1076325</xdr:colOff>
      <xdr:row>7</xdr:row>
      <xdr:rowOff>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266700"/>
          <a:ext cx="77819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76200</xdr:rowOff>
    </xdr:from>
    <xdr:to>
      <xdr:col>6</xdr:col>
      <xdr:colOff>1066800</xdr:colOff>
      <xdr:row>6</xdr:row>
      <xdr:rowOff>38100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47875" y="266700"/>
          <a:ext cx="7781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P95"/>
  <sheetViews>
    <sheetView tabSelected="1" zoomScale="80" zoomScaleNormal="80" zoomScalePageLayoutView="0" workbookViewId="0" topLeftCell="A44">
      <selection activeCell="B1" sqref="B1:H61"/>
    </sheetView>
  </sheetViews>
  <sheetFormatPr defaultColWidth="9.140625" defaultRowHeight="12.75"/>
  <cols>
    <col min="1" max="1" width="2.140625" style="14" customWidth="1"/>
    <col min="2" max="2" width="11.00390625" style="1" customWidth="1"/>
    <col min="3" max="3" width="17.57421875" style="1" customWidth="1"/>
    <col min="4" max="4" width="18.7109375" style="1" bestFit="1" customWidth="1"/>
    <col min="5" max="5" width="57.28125" style="1" customWidth="1"/>
    <col min="6" max="6" width="24.7109375" style="1" customWidth="1"/>
    <col min="7" max="7" width="24.57421875" style="1" customWidth="1"/>
    <col min="8" max="8" width="28.00390625" style="25" customWidth="1"/>
    <col min="9" max="12" width="11.421875" style="14" customWidth="1"/>
    <col min="13" max="16384" width="9.140625" style="1" customWidth="1"/>
  </cols>
  <sheetData>
    <row r="1" s="14" customFormat="1" ht="15" customHeight="1">
      <c r="H1" s="18"/>
    </row>
    <row r="2" s="14" customFormat="1" ht="12.75" customHeight="1">
      <c r="H2" s="18"/>
    </row>
    <row r="3" spans="4:8" s="14" customFormat="1" ht="18" customHeight="1">
      <c r="D3" s="16"/>
      <c r="E3" s="16"/>
      <c r="F3" s="17"/>
      <c r="H3" s="18"/>
    </row>
    <row r="4" s="14" customFormat="1" ht="12.75" customHeight="1">
      <c r="H4" s="18"/>
    </row>
    <row r="5" s="14" customFormat="1" ht="22.5" customHeight="1">
      <c r="H5" s="18"/>
    </row>
    <row r="6" spans="2:8" s="14" customFormat="1" ht="19.5" customHeight="1">
      <c r="B6" s="46"/>
      <c r="C6" s="46"/>
      <c r="D6" s="46"/>
      <c r="E6" s="46"/>
      <c r="F6" s="46"/>
      <c r="G6" s="46"/>
      <c r="H6" s="46"/>
    </row>
    <row r="7" spans="2:8" s="14" customFormat="1" ht="19.5" customHeight="1">
      <c r="B7" s="27"/>
      <c r="C7" s="27"/>
      <c r="D7" s="27"/>
      <c r="E7" s="27"/>
      <c r="F7" s="27"/>
      <c r="G7" s="27"/>
      <c r="H7" s="19"/>
    </row>
    <row r="8" spans="2:8" s="14" customFormat="1" ht="12.75" customHeight="1">
      <c r="B8" s="29"/>
      <c r="C8" s="29"/>
      <c r="D8" s="29"/>
      <c r="E8" s="29"/>
      <c r="F8" s="29"/>
      <c r="G8" s="29"/>
      <c r="H8" s="20"/>
    </row>
    <row r="9" spans="2:8" s="14" customFormat="1" ht="18" customHeight="1">
      <c r="B9" s="47" t="s">
        <v>3</v>
      </c>
      <c r="C9" s="47"/>
      <c r="D9" s="47"/>
      <c r="E9" s="47"/>
      <c r="F9" s="47"/>
      <c r="G9" s="47"/>
      <c r="H9" s="47"/>
    </row>
    <row r="10" spans="2:8" s="14" customFormat="1" ht="18" customHeight="1">
      <c r="B10" s="28"/>
      <c r="C10" s="28"/>
      <c r="D10" s="28"/>
      <c r="E10" s="28" t="s">
        <v>10</v>
      </c>
      <c r="F10" s="28"/>
      <c r="G10" s="28"/>
      <c r="H10" s="21"/>
    </row>
    <row r="11" spans="2:8" s="14" customFormat="1" ht="18" customHeight="1">
      <c r="B11" s="48" t="s">
        <v>62</v>
      </c>
      <c r="C11" s="48"/>
      <c r="D11" s="48"/>
      <c r="E11" s="48"/>
      <c r="F11" s="48"/>
      <c r="G11" s="48"/>
      <c r="H11" s="48"/>
    </row>
    <row r="12" s="14" customFormat="1" ht="19.5" customHeight="1" thickBot="1">
      <c r="H12" s="18"/>
    </row>
    <row r="13" spans="1:12" s="3" customFormat="1" ht="36.75" customHeight="1">
      <c r="A13" s="66"/>
      <c r="B13" s="49"/>
      <c r="C13" s="51" t="s">
        <v>4</v>
      </c>
      <c r="D13" s="51"/>
      <c r="E13" s="51"/>
      <c r="F13" s="51" t="s">
        <v>23</v>
      </c>
      <c r="G13" s="51"/>
      <c r="H13" s="52"/>
      <c r="I13" s="8"/>
      <c r="J13" s="8"/>
      <c r="K13" s="8"/>
      <c r="L13" s="8"/>
    </row>
    <row r="14" spans="1:12" s="3" customFormat="1" ht="43.5" customHeight="1">
      <c r="A14" s="67"/>
      <c r="B14" s="50"/>
      <c r="C14" s="53" t="s">
        <v>24</v>
      </c>
      <c r="D14" s="54"/>
      <c r="E14" s="13"/>
      <c r="F14" s="54" t="s">
        <v>8</v>
      </c>
      <c r="G14" s="54"/>
      <c r="H14" s="26">
        <v>11712022.28</v>
      </c>
      <c r="I14" s="8"/>
      <c r="J14" s="8"/>
      <c r="K14" s="8"/>
      <c r="L14" s="8"/>
    </row>
    <row r="15" spans="1:12" s="3" customFormat="1" ht="45.75" customHeight="1">
      <c r="A15" s="67"/>
      <c r="B15" s="50"/>
      <c r="C15" s="36" t="s">
        <v>5</v>
      </c>
      <c r="D15" s="37" t="s">
        <v>6</v>
      </c>
      <c r="E15" s="38" t="s">
        <v>7</v>
      </c>
      <c r="F15" s="36" t="s">
        <v>0</v>
      </c>
      <c r="G15" s="37" t="s">
        <v>1</v>
      </c>
      <c r="H15" s="39" t="s">
        <v>2</v>
      </c>
      <c r="I15" s="8"/>
      <c r="J15" s="8"/>
      <c r="K15" s="8"/>
      <c r="L15" s="8"/>
    </row>
    <row r="16" spans="1:12" s="3" customFormat="1" ht="84">
      <c r="A16" s="67"/>
      <c r="B16" s="68"/>
      <c r="C16" s="64">
        <v>45116</v>
      </c>
      <c r="D16" s="60" t="s">
        <v>26</v>
      </c>
      <c r="E16" s="59" t="s">
        <v>63</v>
      </c>
      <c r="F16" s="58"/>
      <c r="G16" s="61">
        <v>285096.9</v>
      </c>
      <c r="H16" s="62">
        <f>H14+F16-G16</f>
        <v>11426925.379999999</v>
      </c>
      <c r="I16" s="8"/>
      <c r="J16" s="8"/>
      <c r="K16" s="8"/>
      <c r="L16" s="8"/>
    </row>
    <row r="17" spans="1:8" s="11" customFormat="1" ht="73.5">
      <c r="A17" s="69"/>
      <c r="B17" s="68"/>
      <c r="C17" s="64">
        <v>45116</v>
      </c>
      <c r="D17" s="60" t="s">
        <v>27</v>
      </c>
      <c r="E17" s="63" t="s">
        <v>64</v>
      </c>
      <c r="F17" s="58"/>
      <c r="G17" s="61">
        <v>594168.75</v>
      </c>
      <c r="H17" s="62">
        <f>H16+F17-G17</f>
        <v>10832756.629999999</v>
      </c>
    </row>
    <row r="18" spans="1:8" s="11" customFormat="1" ht="95.25" customHeight="1">
      <c r="A18" s="69"/>
      <c r="B18" s="70"/>
      <c r="C18" s="64">
        <v>45116</v>
      </c>
      <c r="D18" s="60" t="s">
        <v>28</v>
      </c>
      <c r="E18" s="63" t="s">
        <v>93</v>
      </c>
      <c r="F18" s="58"/>
      <c r="G18" s="61">
        <v>334510</v>
      </c>
      <c r="H18" s="62">
        <f>H17+F18-G18</f>
        <v>10498246.629999999</v>
      </c>
    </row>
    <row r="19" spans="1:8" s="11" customFormat="1" ht="91.5" customHeight="1">
      <c r="A19" s="69"/>
      <c r="B19" s="70"/>
      <c r="C19" s="64">
        <v>45116</v>
      </c>
      <c r="D19" s="60" t="s">
        <v>29</v>
      </c>
      <c r="E19" s="63" t="s">
        <v>65</v>
      </c>
      <c r="F19" s="58"/>
      <c r="G19" s="61">
        <v>636129.1</v>
      </c>
      <c r="H19" s="62">
        <f aca="true" t="shared" si="0" ref="H19:H49">H18+F19-G19</f>
        <v>9862117.53</v>
      </c>
    </row>
    <row r="20" spans="1:8" s="11" customFormat="1" ht="83.25" customHeight="1">
      <c r="A20" s="69"/>
      <c r="B20" s="70"/>
      <c r="C20" s="64">
        <v>45239</v>
      </c>
      <c r="D20" s="60" t="s">
        <v>30</v>
      </c>
      <c r="E20" s="63" t="s">
        <v>66</v>
      </c>
      <c r="F20" s="58"/>
      <c r="G20" s="61">
        <v>548100</v>
      </c>
      <c r="H20" s="62">
        <f t="shared" si="0"/>
        <v>9314017.53</v>
      </c>
    </row>
    <row r="21" spans="1:8" s="11" customFormat="1" ht="108" customHeight="1">
      <c r="A21" s="69"/>
      <c r="B21" s="70"/>
      <c r="C21" s="64">
        <v>45239</v>
      </c>
      <c r="D21" s="60" t="s">
        <v>31</v>
      </c>
      <c r="E21" s="59" t="s">
        <v>67</v>
      </c>
      <c r="F21" s="58"/>
      <c r="G21" s="61">
        <v>1219050</v>
      </c>
      <c r="H21" s="62">
        <f t="shared" si="0"/>
        <v>8094967.529999999</v>
      </c>
    </row>
    <row r="22" spans="1:8" s="11" customFormat="1" ht="87.75" customHeight="1">
      <c r="A22" s="69"/>
      <c r="B22" s="70"/>
      <c r="C22" s="64" t="s">
        <v>32</v>
      </c>
      <c r="D22" s="60" t="s">
        <v>33</v>
      </c>
      <c r="E22" s="63" t="s">
        <v>94</v>
      </c>
      <c r="F22" s="58"/>
      <c r="G22" s="61">
        <v>397925</v>
      </c>
      <c r="H22" s="62">
        <f t="shared" si="0"/>
        <v>7697042.529999999</v>
      </c>
    </row>
    <row r="23" spans="1:8" s="11" customFormat="1" ht="90.75" customHeight="1">
      <c r="A23" s="69"/>
      <c r="B23" s="70"/>
      <c r="C23" s="64" t="s">
        <v>32</v>
      </c>
      <c r="D23" s="60" t="s">
        <v>34</v>
      </c>
      <c r="E23" s="63" t="s">
        <v>68</v>
      </c>
      <c r="F23" s="58"/>
      <c r="G23" s="61">
        <v>861442.75</v>
      </c>
      <c r="H23" s="62">
        <f t="shared" si="0"/>
        <v>6835599.779999999</v>
      </c>
    </row>
    <row r="24" spans="1:8" s="11" customFormat="1" ht="106.5" customHeight="1">
      <c r="A24" s="69"/>
      <c r="B24" s="70"/>
      <c r="C24" s="64" t="s">
        <v>32</v>
      </c>
      <c r="D24" s="60" t="s">
        <v>35</v>
      </c>
      <c r="E24" s="63" t="s">
        <v>69</v>
      </c>
      <c r="F24" s="58"/>
      <c r="G24" s="61">
        <v>434946.75</v>
      </c>
      <c r="H24" s="62">
        <f t="shared" si="0"/>
        <v>6400653.029999999</v>
      </c>
    </row>
    <row r="25" spans="1:8" s="11" customFormat="1" ht="87" customHeight="1">
      <c r="A25" s="69"/>
      <c r="B25" s="70"/>
      <c r="C25" s="64" t="s">
        <v>32</v>
      </c>
      <c r="D25" s="60" t="s">
        <v>36</v>
      </c>
      <c r="E25" s="63" t="s">
        <v>70</v>
      </c>
      <c r="F25" s="58"/>
      <c r="G25" s="61">
        <v>871098.54</v>
      </c>
      <c r="H25" s="62">
        <f t="shared" si="0"/>
        <v>5529554.489999999</v>
      </c>
    </row>
    <row r="26" spans="1:8" s="11" customFormat="1" ht="94.5">
      <c r="A26" s="69"/>
      <c r="B26" s="70"/>
      <c r="C26" s="64" t="s">
        <v>32</v>
      </c>
      <c r="D26" s="60" t="s">
        <v>37</v>
      </c>
      <c r="E26" s="63" t="s">
        <v>71</v>
      </c>
      <c r="F26" s="58"/>
      <c r="G26" s="61">
        <v>1232375</v>
      </c>
      <c r="H26" s="62">
        <f t="shared" si="0"/>
        <v>4297179.489999999</v>
      </c>
    </row>
    <row r="27" spans="1:8" s="11" customFormat="1" ht="99" customHeight="1">
      <c r="A27" s="69"/>
      <c r="B27" s="70"/>
      <c r="C27" s="64" t="s">
        <v>38</v>
      </c>
      <c r="D27" s="60" t="s">
        <v>39</v>
      </c>
      <c r="E27" s="63" t="s">
        <v>72</v>
      </c>
      <c r="F27" s="58"/>
      <c r="G27" s="61">
        <v>2434592.18</v>
      </c>
      <c r="H27" s="62">
        <f t="shared" si="0"/>
        <v>1862587.3099999991</v>
      </c>
    </row>
    <row r="28" spans="1:8" s="11" customFormat="1" ht="107.25" customHeight="1">
      <c r="A28" s="69"/>
      <c r="B28" s="70"/>
      <c r="C28" s="64" t="s">
        <v>40</v>
      </c>
      <c r="D28" s="60" t="s">
        <v>41</v>
      </c>
      <c r="E28" s="63" t="s">
        <v>73</v>
      </c>
      <c r="F28" s="58"/>
      <c r="G28" s="61">
        <v>431550</v>
      </c>
      <c r="H28" s="62">
        <f t="shared" si="0"/>
        <v>1431037.3099999991</v>
      </c>
    </row>
    <row r="29" spans="1:8" s="11" customFormat="1" ht="70.5" customHeight="1">
      <c r="A29" s="69"/>
      <c r="B29" s="70"/>
      <c r="C29" s="64" t="s">
        <v>40</v>
      </c>
      <c r="D29" s="60" t="s">
        <v>42</v>
      </c>
      <c r="E29" s="63" t="s">
        <v>95</v>
      </c>
      <c r="F29" s="58"/>
      <c r="G29" s="61">
        <v>811329.43</v>
      </c>
      <c r="H29" s="62">
        <f t="shared" si="0"/>
        <v>619707.8799999991</v>
      </c>
    </row>
    <row r="30" spans="1:8" s="11" customFormat="1" ht="62.25" customHeight="1">
      <c r="A30" s="69"/>
      <c r="B30" s="70"/>
      <c r="C30" s="64" t="s">
        <v>43</v>
      </c>
      <c r="D30" s="60">
        <v>101010</v>
      </c>
      <c r="E30" s="63" t="s">
        <v>74</v>
      </c>
      <c r="F30" s="58">
        <v>33123123.19</v>
      </c>
      <c r="G30" s="61"/>
      <c r="H30" s="62">
        <f t="shared" si="0"/>
        <v>33742831.07</v>
      </c>
    </row>
    <row r="31" spans="1:8" s="11" customFormat="1" ht="63.75" customHeight="1">
      <c r="A31" s="69"/>
      <c r="B31" s="70"/>
      <c r="C31" s="64" t="s">
        <v>43</v>
      </c>
      <c r="D31" s="60" t="s">
        <v>44</v>
      </c>
      <c r="E31" s="63" t="s">
        <v>96</v>
      </c>
      <c r="F31" s="58"/>
      <c r="G31" s="61">
        <v>352477.44</v>
      </c>
      <c r="H31" s="62">
        <f t="shared" si="0"/>
        <v>33390353.63</v>
      </c>
    </row>
    <row r="32" spans="1:8" s="11" customFormat="1" ht="73.5">
      <c r="A32" s="69"/>
      <c r="B32" s="70"/>
      <c r="C32" s="64" t="s">
        <v>43</v>
      </c>
      <c r="D32" s="60" t="s">
        <v>45</v>
      </c>
      <c r="E32" s="63" t="s">
        <v>75</v>
      </c>
      <c r="F32" s="58"/>
      <c r="G32" s="61">
        <v>999169.6</v>
      </c>
      <c r="H32" s="62">
        <f t="shared" si="0"/>
        <v>32391184.029999997</v>
      </c>
    </row>
    <row r="33" spans="1:8" s="11" customFormat="1" ht="82.5" customHeight="1">
      <c r="A33" s="69"/>
      <c r="B33" s="70"/>
      <c r="C33" s="64" t="s">
        <v>43</v>
      </c>
      <c r="D33" s="60" t="s">
        <v>46</v>
      </c>
      <c r="E33" s="63" t="s">
        <v>76</v>
      </c>
      <c r="F33" s="58"/>
      <c r="G33" s="61">
        <v>844330</v>
      </c>
      <c r="H33" s="62">
        <f t="shared" si="0"/>
        <v>31546854.029999997</v>
      </c>
    </row>
    <row r="34" spans="1:8" s="11" customFormat="1" ht="93" customHeight="1">
      <c r="A34" s="69"/>
      <c r="B34" s="70"/>
      <c r="C34" s="64" t="s">
        <v>43</v>
      </c>
      <c r="D34" s="60" t="s">
        <v>47</v>
      </c>
      <c r="E34" s="63" t="s">
        <v>77</v>
      </c>
      <c r="F34" s="58"/>
      <c r="G34" s="61">
        <v>716149.42</v>
      </c>
      <c r="H34" s="62">
        <f t="shared" si="0"/>
        <v>30830704.609999996</v>
      </c>
    </row>
    <row r="35" spans="1:8" s="11" customFormat="1" ht="73.5">
      <c r="A35" s="69"/>
      <c r="B35" s="70"/>
      <c r="C35" s="64" t="s">
        <v>43</v>
      </c>
      <c r="D35" s="60" t="s">
        <v>48</v>
      </c>
      <c r="E35" s="63" t="s">
        <v>78</v>
      </c>
      <c r="F35" s="58"/>
      <c r="G35" s="61">
        <v>964260.17</v>
      </c>
      <c r="H35" s="62">
        <f t="shared" si="0"/>
        <v>29866444.439999994</v>
      </c>
    </row>
    <row r="36" spans="1:8" s="11" customFormat="1" ht="97.5" customHeight="1">
      <c r="A36" s="69"/>
      <c r="B36" s="70"/>
      <c r="C36" s="64" t="s">
        <v>43</v>
      </c>
      <c r="D36" s="60" t="s">
        <v>49</v>
      </c>
      <c r="E36" s="63" t="s">
        <v>79</v>
      </c>
      <c r="F36" s="58"/>
      <c r="G36" s="61">
        <v>237406.94</v>
      </c>
      <c r="H36" s="62">
        <f t="shared" si="0"/>
        <v>29629037.499999993</v>
      </c>
    </row>
    <row r="37" spans="1:8" s="11" customFormat="1" ht="87.75" customHeight="1">
      <c r="A37" s="69"/>
      <c r="B37" s="70"/>
      <c r="C37" s="64" t="s">
        <v>43</v>
      </c>
      <c r="D37" s="60" t="s">
        <v>50</v>
      </c>
      <c r="E37" s="63" t="s">
        <v>80</v>
      </c>
      <c r="F37" s="58"/>
      <c r="G37" s="61">
        <v>75844.5</v>
      </c>
      <c r="H37" s="62">
        <f t="shared" si="0"/>
        <v>29553192.999999993</v>
      </c>
    </row>
    <row r="38" spans="1:8" s="11" customFormat="1" ht="84">
      <c r="A38" s="69"/>
      <c r="B38" s="70"/>
      <c r="C38" s="64" t="s">
        <v>43</v>
      </c>
      <c r="D38" s="60" t="s">
        <v>51</v>
      </c>
      <c r="E38" s="63" t="s">
        <v>81</v>
      </c>
      <c r="F38" s="58"/>
      <c r="G38" s="61">
        <v>508305</v>
      </c>
      <c r="H38" s="62">
        <f t="shared" si="0"/>
        <v>29044887.999999993</v>
      </c>
    </row>
    <row r="39" spans="1:8" s="11" customFormat="1" ht="85.5" customHeight="1">
      <c r="A39" s="69"/>
      <c r="B39" s="70"/>
      <c r="C39" s="64" t="s">
        <v>43</v>
      </c>
      <c r="D39" s="60" t="s">
        <v>52</v>
      </c>
      <c r="E39" s="63" t="s">
        <v>82</v>
      </c>
      <c r="F39" s="58"/>
      <c r="G39" s="61">
        <v>5317396.2</v>
      </c>
      <c r="H39" s="62">
        <f t="shared" si="0"/>
        <v>23727491.799999993</v>
      </c>
    </row>
    <row r="40" spans="1:8" s="11" customFormat="1" ht="87.75" customHeight="1">
      <c r="A40" s="69"/>
      <c r="B40" s="70"/>
      <c r="C40" s="64" t="s">
        <v>43</v>
      </c>
      <c r="D40" s="60" t="s">
        <v>53</v>
      </c>
      <c r="E40" s="63" t="s">
        <v>83</v>
      </c>
      <c r="F40" s="58"/>
      <c r="G40" s="61">
        <v>794750</v>
      </c>
      <c r="H40" s="62">
        <f t="shared" si="0"/>
        <v>22932741.799999993</v>
      </c>
    </row>
    <row r="41" spans="1:8" s="11" customFormat="1" ht="84.75" customHeight="1">
      <c r="A41" s="69"/>
      <c r="B41" s="70"/>
      <c r="C41" s="64" t="s">
        <v>43</v>
      </c>
      <c r="D41" s="60" t="s">
        <v>54</v>
      </c>
      <c r="E41" s="63" t="s">
        <v>84</v>
      </c>
      <c r="F41" s="58"/>
      <c r="G41" s="61">
        <v>1285200</v>
      </c>
      <c r="H41" s="62">
        <f t="shared" si="0"/>
        <v>21647541.799999993</v>
      </c>
    </row>
    <row r="42" spans="1:8" s="11" customFormat="1" ht="90.75" customHeight="1">
      <c r="A42" s="69"/>
      <c r="B42" s="70"/>
      <c r="C42" s="64" t="s">
        <v>43</v>
      </c>
      <c r="D42" s="60" t="s">
        <v>55</v>
      </c>
      <c r="E42" s="63" t="s">
        <v>85</v>
      </c>
      <c r="F42" s="58"/>
      <c r="G42" s="61">
        <v>847566.5</v>
      </c>
      <c r="H42" s="62">
        <f t="shared" si="0"/>
        <v>20799975.299999993</v>
      </c>
    </row>
    <row r="43" spans="1:8" s="11" customFormat="1" ht="78" customHeight="1">
      <c r="A43" s="69"/>
      <c r="B43" s="70"/>
      <c r="C43" s="64" t="s">
        <v>43</v>
      </c>
      <c r="D43" s="60" t="s">
        <v>56</v>
      </c>
      <c r="E43" s="63" t="s">
        <v>86</v>
      </c>
      <c r="F43" s="58"/>
      <c r="G43" s="61">
        <v>2552851</v>
      </c>
      <c r="H43" s="62">
        <f t="shared" si="0"/>
        <v>18247124.299999993</v>
      </c>
    </row>
    <row r="44" spans="1:8" s="11" customFormat="1" ht="112.5" customHeight="1">
      <c r="A44" s="69"/>
      <c r="B44" s="70"/>
      <c r="C44" s="64" t="s">
        <v>43</v>
      </c>
      <c r="D44" s="60" t="s">
        <v>57</v>
      </c>
      <c r="E44" s="63" t="s">
        <v>87</v>
      </c>
      <c r="F44" s="58"/>
      <c r="G44" s="61">
        <v>841320</v>
      </c>
      <c r="H44" s="62">
        <f t="shared" si="0"/>
        <v>17405804.299999993</v>
      </c>
    </row>
    <row r="45" spans="1:8" s="11" customFormat="1" ht="98.25" customHeight="1">
      <c r="A45" s="69"/>
      <c r="B45" s="70"/>
      <c r="C45" s="64" t="s">
        <v>58</v>
      </c>
      <c r="D45" s="60" t="s">
        <v>59</v>
      </c>
      <c r="E45" s="63" t="s">
        <v>88</v>
      </c>
      <c r="F45" s="58"/>
      <c r="G45" s="61">
        <v>826482</v>
      </c>
      <c r="H45" s="62">
        <f t="shared" si="0"/>
        <v>16579322.299999993</v>
      </c>
    </row>
    <row r="46" spans="1:8" s="11" customFormat="1" ht="71.25" customHeight="1">
      <c r="A46" s="69"/>
      <c r="B46" s="70"/>
      <c r="C46" s="64" t="s">
        <v>58</v>
      </c>
      <c r="D46" s="60" t="s">
        <v>60</v>
      </c>
      <c r="E46" s="63" t="s">
        <v>89</v>
      </c>
      <c r="F46" s="58"/>
      <c r="G46" s="61">
        <v>1228300</v>
      </c>
      <c r="H46" s="62">
        <f t="shared" si="0"/>
        <v>15351022.299999993</v>
      </c>
    </row>
    <row r="47" spans="1:8" s="11" customFormat="1" ht="21">
      <c r="A47" s="69"/>
      <c r="B47" s="70"/>
      <c r="C47" s="64" t="s">
        <v>61</v>
      </c>
      <c r="D47" s="60" t="s">
        <v>25</v>
      </c>
      <c r="E47" s="63" t="s">
        <v>90</v>
      </c>
      <c r="F47" s="58"/>
      <c r="G47" s="61">
        <v>49936.7</v>
      </c>
      <c r="H47" s="62">
        <f t="shared" si="0"/>
        <v>15301085.599999994</v>
      </c>
    </row>
    <row r="48" spans="1:8" s="11" customFormat="1" ht="28.5" customHeight="1">
      <c r="A48" s="69"/>
      <c r="B48" s="70"/>
      <c r="C48" s="64" t="s">
        <v>61</v>
      </c>
      <c r="D48" s="60" t="s">
        <v>25</v>
      </c>
      <c r="E48" s="63" t="s">
        <v>91</v>
      </c>
      <c r="F48" s="58"/>
      <c r="G48" s="61">
        <v>0</v>
      </c>
      <c r="H48" s="62">
        <f t="shared" si="0"/>
        <v>15301085.599999994</v>
      </c>
    </row>
    <row r="49" spans="1:8" s="11" customFormat="1" ht="28.5" customHeight="1">
      <c r="A49" s="69"/>
      <c r="B49" s="70"/>
      <c r="C49" s="64" t="s">
        <v>61</v>
      </c>
      <c r="D49" s="60" t="s">
        <v>25</v>
      </c>
      <c r="E49" s="63" t="s">
        <v>92</v>
      </c>
      <c r="F49" s="58"/>
      <c r="G49" s="61">
        <v>175</v>
      </c>
      <c r="H49" s="62">
        <f t="shared" si="0"/>
        <v>15300910.599999994</v>
      </c>
    </row>
    <row r="50" spans="1:8" s="8" customFormat="1" ht="21.75" customHeight="1" thickBot="1">
      <c r="A50" s="71"/>
      <c r="B50" s="72"/>
      <c r="C50" s="65"/>
      <c r="D50" s="30"/>
      <c r="E50" s="31" t="s">
        <v>9</v>
      </c>
      <c r="F50" s="30">
        <f>SUM(F16:F49)</f>
        <v>33123123.19</v>
      </c>
      <c r="G50" s="30">
        <f>SUM(G16:G49)</f>
        <v>29534234.869999997</v>
      </c>
      <c r="H50" s="32">
        <f>H14+F50-G50</f>
        <v>15300910.600000001</v>
      </c>
    </row>
    <row r="51" spans="2:94" ht="24" customHeight="1">
      <c r="B51" s="5"/>
      <c r="C51" s="5"/>
      <c r="D51" s="5"/>
      <c r="E51" s="5"/>
      <c r="F51" s="9"/>
      <c r="G51" s="9"/>
      <c r="H51" s="22"/>
      <c r="I51" s="15"/>
      <c r="J51" s="15"/>
      <c r="K51" s="15"/>
      <c r="L51" s="15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</row>
    <row r="52" spans="2:8" ht="24" customHeight="1">
      <c r="B52" s="7"/>
      <c r="C52" s="6"/>
      <c r="D52" s="3"/>
      <c r="E52" s="3"/>
      <c r="F52" s="4"/>
      <c r="G52" s="4"/>
      <c r="H52" s="23"/>
    </row>
    <row r="53" spans="2:8" ht="24" customHeight="1">
      <c r="B53" s="56" t="s">
        <v>16</v>
      </c>
      <c r="C53" s="56"/>
      <c r="D53" s="56"/>
      <c r="E53" s="10"/>
      <c r="F53" s="56" t="s">
        <v>17</v>
      </c>
      <c r="G53" s="56"/>
      <c r="H53" s="56"/>
    </row>
    <row r="54" spans="2:8" ht="24" customHeight="1">
      <c r="B54" s="55" t="s">
        <v>11</v>
      </c>
      <c r="C54" s="55"/>
      <c r="D54" s="55"/>
      <c r="E54" s="33"/>
      <c r="F54" s="44" t="s">
        <v>12</v>
      </c>
      <c r="G54" s="44"/>
      <c r="H54" s="44"/>
    </row>
    <row r="55" spans="2:8" ht="24" customHeight="1">
      <c r="B55" s="57" t="s">
        <v>21</v>
      </c>
      <c r="C55" s="57"/>
      <c r="D55" s="57"/>
      <c r="E55" s="34"/>
      <c r="F55" s="45" t="s">
        <v>22</v>
      </c>
      <c r="G55" s="45"/>
      <c r="H55" s="45"/>
    </row>
    <row r="56" spans="2:8" ht="24" customHeight="1">
      <c r="B56" s="55" t="s">
        <v>18</v>
      </c>
      <c r="C56" s="55"/>
      <c r="D56" s="55"/>
      <c r="E56" s="33"/>
      <c r="F56" s="44" t="s">
        <v>13</v>
      </c>
      <c r="G56" s="44"/>
      <c r="H56" s="44"/>
    </row>
    <row r="57" spans="2:8" ht="24" customHeight="1">
      <c r="B57" s="40"/>
      <c r="C57" s="40"/>
      <c r="D57" s="40"/>
      <c r="E57" s="33"/>
      <c r="F57" s="33"/>
      <c r="G57" s="33"/>
      <c r="H57" s="35"/>
    </row>
    <row r="58" spans="2:8" ht="24" customHeight="1">
      <c r="B58" s="42" t="s">
        <v>14</v>
      </c>
      <c r="C58" s="43"/>
      <c r="D58" s="43"/>
      <c r="E58" s="43"/>
      <c r="F58" s="43"/>
      <c r="G58" s="43"/>
      <c r="H58" s="43"/>
    </row>
    <row r="59" spans="2:8" ht="24" customHeight="1">
      <c r="B59" s="44" t="s">
        <v>15</v>
      </c>
      <c r="C59" s="44"/>
      <c r="D59" s="44"/>
      <c r="E59" s="44"/>
      <c r="F59" s="44"/>
      <c r="G59" s="44"/>
      <c r="H59" s="44"/>
    </row>
    <row r="60" spans="2:8" ht="24" customHeight="1">
      <c r="B60" s="45" t="s">
        <v>19</v>
      </c>
      <c r="C60" s="45"/>
      <c r="D60" s="45"/>
      <c r="E60" s="45"/>
      <c r="F60" s="45"/>
      <c r="G60" s="45"/>
      <c r="H60" s="45"/>
    </row>
    <row r="61" spans="2:8" ht="24" customHeight="1">
      <c r="B61" s="44" t="s">
        <v>20</v>
      </c>
      <c r="C61" s="44"/>
      <c r="D61" s="44"/>
      <c r="E61" s="44"/>
      <c r="F61" s="44"/>
      <c r="G61" s="44"/>
      <c r="H61" s="44"/>
    </row>
    <row r="62" spans="2:8" ht="24" customHeight="1">
      <c r="B62" s="41"/>
      <c r="C62" s="41"/>
      <c r="D62" s="41"/>
      <c r="E62" s="41"/>
      <c r="F62" s="41"/>
      <c r="G62" s="41"/>
      <c r="H62" s="41"/>
    </row>
    <row r="63" spans="2:8" ht="20.25">
      <c r="B63" s="41"/>
      <c r="C63" s="41"/>
      <c r="D63" s="41"/>
      <c r="E63" s="41"/>
      <c r="F63" s="41"/>
      <c r="G63" s="41"/>
      <c r="H63" s="41"/>
    </row>
    <row r="64" spans="2:8" ht="12.75">
      <c r="B64" s="10"/>
      <c r="C64" s="10"/>
      <c r="D64" s="10"/>
      <c r="E64" s="10"/>
      <c r="F64" s="10"/>
      <c r="G64" s="10"/>
      <c r="H64" s="24"/>
    </row>
    <row r="65" spans="2:8" ht="12.75">
      <c r="B65" s="10"/>
      <c r="C65" s="10"/>
      <c r="D65" s="10"/>
      <c r="E65" s="10"/>
      <c r="F65" s="10"/>
      <c r="G65" s="10"/>
      <c r="H65" s="24"/>
    </row>
    <row r="66" spans="2:8" ht="12.75">
      <c r="B66" s="10"/>
      <c r="C66" s="10"/>
      <c r="D66" s="10"/>
      <c r="E66" s="10"/>
      <c r="F66" s="10"/>
      <c r="G66" s="10"/>
      <c r="H66" s="24"/>
    </row>
    <row r="67" spans="2:8" ht="12.75">
      <c r="B67" s="10"/>
      <c r="C67" s="10"/>
      <c r="D67" s="10"/>
      <c r="E67" s="10"/>
      <c r="F67" s="10"/>
      <c r="G67" s="10"/>
      <c r="H67" s="24"/>
    </row>
    <row r="68" spans="2:8" ht="12.75">
      <c r="B68" s="10"/>
      <c r="C68" s="10"/>
      <c r="D68" s="10"/>
      <c r="E68" s="10"/>
      <c r="F68" s="10"/>
      <c r="G68" s="10"/>
      <c r="H68" s="24"/>
    </row>
    <row r="69" spans="2:8" ht="12.75">
      <c r="B69" s="10"/>
      <c r="C69" s="10"/>
      <c r="D69" s="10"/>
      <c r="E69" s="10"/>
      <c r="F69" s="10"/>
      <c r="G69" s="10"/>
      <c r="H69" s="24"/>
    </row>
    <row r="70" spans="2:8" ht="12.75">
      <c r="B70" s="10"/>
      <c r="C70" s="10"/>
      <c r="D70" s="10"/>
      <c r="E70" s="10"/>
      <c r="F70" s="10"/>
      <c r="G70" s="10"/>
      <c r="H70" s="24"/>
    </row>
    <row r="71" spans="2:8" ht="12.75">
      <c r="B71" s="10"/>
      <c r="C71" s="10"/>
      <c r="D71" s="10"/>
      <c r="E71" s="10"/>
      <c r="F71" s="10"/>
      <c r="G71" s="10"/>
      <c r="H71" s="24"/>
    </row>
    <row r="72" spans="2:8" ht="12.75">
      <c r="B72" s="10"/>
      <c r="C72" s="10"/>
      <c r="D72" s="10"/>
      <c r="E72" s="10"/>
      <c r="F72" s="10"/>
      <c r="G72" s="10"/>
      <c r="H72" s="24"/>
    </row>
    <row r="73" spans="2:8" ht="12.75">
      <c r="B73" s="10"/>
      <c r="C73" s="10"/>
      <c r="D73" s="10"/>
      <c r="E73" s="10"/>
      <c r="F73" s="10"/>
      <c r="G73" s="10"/>
      <c r="H73" s="24"/>
    </row>
    <row r="74" spans="2:8" ht="12.75">
      <c r="B74" s="10"/>
      <c r="C74" s="10"/>
      <c r="D74" s="10"/>
      <c r="E74" s="10"/>
      <c r="F74" s="10"/>
      <c r="G74" s="10"/>
      <c r="H74" s="24"/>
    </row>
    <row r="75" spans="2:8" ht="12.75">
      <c r="B75" s="10"/>
      <c r="C75" s="10"/>
      <c r="D75" s="10"/>
      <c r="E75" s="10"/>
      <c r="F75" s="10"/>
      <c r="G75" s="10"/>
      <c r="H75" s="24"/>
    </row>
    <row r="94" ht="13.5" thickBot="1"/>
    <row r="95" ht="15">
      <c r="B95" s="2"/>
    </row>
  </sheetData>
  <sheetProtection/>
  <mergeCells count="22">
    <mergeCell ref="B56:D56"/>
    <mergeCell ref="F56:H56"/>
    <mergeCell ref="B53:D53"/>
    <mergeCell ref="F53:H53"/>
    <mergeCell ref="B54:D54"/>
    <mergeCell ref="F54:H54"/>
    <mergeCell ref="B55:D55"/>
    <mergeCell ref="F55:H55"/>
    <mergeCell ref="B6:H6"/>
    <mergeCell ref="B9:H9"/>
    <mergeCell ref="B11:H11"/>
    <mergeCell ref="B13:B15"/>
    <mergeCell ref="C13:E13"/>
    <mergeCell ref="F13:H13"/>
    <mergeCell ref="C14:D14"/>
    <mergeCell ref="F14:G14"/>
    <mergeCell ref="B62:H62"/>
    <mergeCell ref="B63:H63"/>
    <mergeCell ref="B58:H58"/>
    <mergeCell ref="B59:H59"/>
    <mergeCell ref="B60:H60"/>
    <mergeCell ref="B61:H61"/>
  </mergeCells>
  <printOptions horizontalCentered="1"/>
  <pageMargins left="0.7" right="0.7" top="0.75" bottom="0.58" header="0.3" footer="0.3"/>
  <pageSetup fitToWidth="0" horizontalDpi="600" verticalDpi="600" orientation="portrait" scale="50" r:id="rId2"/>
  <rowBreaks count="2" manualBreakCount="2">
    <brk id="61" max="255" man="1"/>
    <brk id="62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2023-10-13T13:35:38Z</cp:lastPrinted>
  <dcterms:created xsi:type="dcterms:W3CDTF">2006-07-11T17:39:34Z</dcterms:created>
  <dcterms:modified xsi:type="dcterms:W3CDTF">2023-10-13T13:36:34Z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