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<sst xmlns="http://schemas.openxmlformats.org/spreadsheetml/2006/main" count="80" uniqueCount="59">
  <si>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</si>
  <si>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</si>
  <si>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</si>
  <si>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</si>
  <si>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</si>
  <si>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</si>
  <si>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</si>
  <si>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</si>
  <si>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</si>
  <si>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</si>
  <si>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</si>
  <si>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</si>
  <si>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</si>
  <si>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</si>
  <si>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</si>
  <si>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</si>
  <si>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</si>
  <si>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</si>
  <si>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</si>
  <si>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</si>
  <si>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</si>
  <si>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</si>
  <si>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</si>
  <si>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</si>
  <si>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</si>
  <si>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</si>
  <si>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31 de Octubre 2023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</si>
  <si>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RD$ 57,189,061.36.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</si>
  <si>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DE LA FACTURA NO. 202300000501,  CORRESPONDIENTE  A LA MATRICULACIÓN A LOS MASTERS, ESTUDIANTES BECADOS EN EL EXTRANJERO, DE LA CONVOCATORIA 2022-2023.(ESPAÑA)</t>
    </r>
  </si>
  <si>
    <r>
      <rPr>
        <b/>
        <sz val="8"/>
        <color indexed="8"/>
        <rFont val="Segoe UI"/>
        <family val="2"/>
      </rPr>
      <t>ESCUELA EUROPEA DE DIRECCION Y EMPRESA SL.,</t>
    </r>
    <r>
      <rPr>
        <sz val="8"/>
        <color indexed="8"/>
        <rFont val="Segoe UI"/>
        <family val="2"/>
      </rPr>
      <t xml:space="preserve"> CUOTA 1/4 CORRESPONDIENTE AL 25% DEL PAGO A LA MATRICULA DE (38 BECARIOS VIRTUALES) CURSANDO DIFERENTES MASTER, FACTURA No. 6751, D/F 09/08/2023 </t>
    </r>
  </si>
  <si>
    <r>
      <rPr>
        <b/>
        <sz val="8"/>
        <color indexed="8"/>
        <rFont val="Segoe UI"/>
        <family val="2"/>
      </rPr>
      <t>SPAIN BUSINESS SCHOOL</t>
    </r>
    <r>
      <rPr>
        <sz val="8"/>
        <color indexed="8"/>
        <rFont val="Segoe UI"/>
        <family val="2"/>
      </rPr>
      <t xml:space="preserve"> PAGO CUOTA 2/4 CORRESPONDIENTE AL 25% DE LA MATRICULA DE (36 BECADOS PRESENCIALES) Y (29 BECADOS VIRTUALES), CURSANDO DIFERENTES MASTER, FACTURA No. 23070. D/F 20/07/2023 (ESPAÑA).</t>
    </r>
  </si>
  <si>
    <r>
      <rPr>
        <b/>
        <sz val="8"/>
        <color indexed="8"/>
        <rFont val="Segoe UI"/>
        <family val="2"/>
      </rPr>
      <t>ISDE 2022-2023</t>
    </r>
    <r>
      <rPr>
        <sz val="8"/>
        <color indexed="8"/>
        <rFont val="Segoe UI"/>
        <family val="2"/>
      </rPr>
      <t xml:space="preserve"> TERCER PAGO CORRESPONDIENTE AL 25% DE LA MATRICULA DE 21 BECADOS DE MASTER EN DERECHO INTERNACIONAL, DIPLOMATICO, CONSULAR Y COMERCIO EXTERIOR, SEGÚN FACTURA 1/2023/438 D/F 31/07/2023, SEGUM CONVENIO ENTRE LAS PARTES. (ESPAÑA).</t>
    </r>
  </si>
  <si>
    <r>
      <rPr>
        <b/>
        <sz val="8"/>
        <color indexed="8"/>
        <rFont val="Segoe UI"/>
        <family val="2"/>
      </rPr>
      <t xml:space="preserve">UNIVERSIDAD DE SEVILLA, </t>
    </r>
    <r>
      <rPr>
        <sz val="8"/>
        <color indexed="8"/>
        <rFont val="Segoe UI"/>
        <family val="2"/>
      </rPr>
      <t xml:space="preserve"> PAGO A CUOTA 4/4 CORRESPONDIENTE AL 20% DE LA MATRICULA, ALOJAMIENTO, MANUTENCION. SEGURO MEDICO Y GASTOS DE BOLSILLO DE 25 BECARIOS CURSANDO DIFERENTES MASTERES 2022/2023, SEGÚN DECLARACION DE GASTOS D/F 07/09/2023 (ESPAÑA)</t>
    </r>
  </si>
  <si>
    <r>
      <rPr>
        <b/>
        <sz val="8"/>
        <color indexed="8"/>
        <rFont val="Segoe UI"/>
        <family val="2"/>
      </rPr>
      <t>UNIVERSIDAD DE SEVILLA</t>
    </r>
    <r>
      <rPr>
        <sz val="8"/>
        <color indexed="8"/>
        <rFont val="Segoe UI"/>
        <family val="2"/>
      </rPr>
      <t xml:space="preserve"> PAGO A CUOTA 1/1 EXTENCION CORRESPONDIENTE A LA MANUTENCION Y SEGURO MEDICO DE 15 BECARIOS CURSANDO DIFERENTES MASTERES 2022/2023, SEGÚN DECLARACION DE GASTOS D/F 07/09/2023. (ESPAÑA)</t>
    </r>
  </si>
  <si>
    <r>
      <rPr>
        <b/>
        <sz val="8"/>
        <color indexed="8"/>
        <rFont val="Segoe UI"/>
        <family val="2"/>
      </rPr>
      <t>CSMC, S.A</t>
    </r>
    <r>
      <rPr>
        <sz val="8"/>
        <color indexed="8"/>
        <rFont val="Segoe UI"/>
        <family val="2"/>
      </rPr>
      <t xml:space="preserve"> PAGO DE FACTURA No. FACTURA </t>
    </r>
    <r>
      <rPr>
        <b/>
        <sz val="8"/>
        <color indexed="8"/>
        <rFont val="Segoe UI"/>
        <family val="2"/>
      </rPr>
      <t xml:space="preserve">01/2022, </t>
    </r>
    <r>
      <rPr>
        <sz val="8"/>
        <color indexed="8"/>
        <rFont val="Segoe UI"/>
        <family val="2"/>
      </rPr>
      <t>CORRESPONDIENTE A LA MATRICULACION, DE ESTUDIANTE BECADO EN EL EXTERIOR</t>
    </r>
    <r>
      <rPr>
        <b/>
        <sz val="8"/>
        <color indexed="8"/>
        <rFont val="Segoe UI"/>
        <family val="2"/>
      </rPr>
      <t xml:space="preserve">  </t>
    </r>
    <r>
      <rPr>
        <sz val="8"/>
        <color indexed="8"/>
        <rFont val="Segoe UI"/>
        <family val="2"/>
      </rPr>
      <t>(CUBA)</t>
    </r>
  </si>
  <si>
    <r>
      <rPr>
        <b/>
        <sz val="8"/>
        <color indexed="8"/>
        <rFont val="Segoe UI"/>
        <family val="2"/>
      </rPr>
      <t xml:space="preserve">UNIVERSIDAD SAN JORGE, </t>
    </r>
    <r>
      <rPr>
        <sz val="8"/>
        <color indexed="8"/>
        <rFont val="Segoe UI"/>
        <family val="2"/>
      </rPr>
      <t xml:space="preserve"> PAGO A CUOTA 4/4 CORRESPONDIENTE AL 25% DE LA MATRICULA DE 5 BECARIOS DEL PROGRAMA 2022/2023 SEGÚN FACTURA C000007379 D/F 10/07/2023 (ESPAÑA).</t>
    </r>
  </si>
  <si>
    <r>
      <rPr>
        <b/>
        <sz val="8"/>
        <color indexed="8"/>
        <rFont val="Segoe UI"/>
        <family val="2"/>
      </rPr>
      <t>BERLIN SCHOOL OF BUSINESS &amp; INNOVATION,</t>
    </r>
    <r>
      <rPr>
        <sz val="8"/>
        <color indexed="8"/>
        <rFont val="Segoe UI"/>
        <family val="2"/>
      </rPr>
      <t xml:space="preserve">  PAGO DEL 50% CORRESPONDIENTE A LA CONVOCATORIA 2023-2023 FACTURA 20230912/BSBI/9/1 CORRESPONDIENTE A 16 BECADOS POR CONVENIO ENTRE LAS PARTES. (GERMANY)</t>
    </r>
  </si>
  <si>
    <t>TR-MESCYT/2905</t>
  </si>
  <si>
    <t>TR-MESCYT/0193</t>
  </si>
  <si>
    <t>TR-MESCYT/0194</t>
  </si>
  <si>
    <t>TR-MESCYT/0204</t>
  </si>
  <si>
    <t>TR-MESCYT/0205</t>
  </si>
  <si>
    <t>TR-MESCYT/0216</t>
  </si>
  <si>
    <t>TR-MESCYT/0217</t>
  </si>
  <si>
    <t>TR-MESCYT/0218</t>
  </si>
  <si>
    <t>TR-MESCYT/0219</t>
  </si>
  <si>
    <t>TR-MESCYT/0222</t>
  </si>
  <si>
    <t>TR-MESCYT/0220</t>
  </si>
  <si>
    <t>TR-MESCYT/0228</t>
  </si>
  <si>
    <t>TR-MESCYT/0230</t>
  </si>
  <si>
    <t>10/17/2023</t>
  </si>
  <si>
    <t>10/18/2023</t>
  </si>
  <si>
    <r>
      <rPr>
        <b/>
        <sz val="8"/>
        <color indexed="8"/>
        <rFont val="Segoe UI"/>
        <family val="2"/>
      </rPr>
      <t>INDEPENDIENTE 9-2022.,</t>
    </r>
    <r>
      <rPr>
        <sz val="8"/>
        <color indexed="8"/>
        <rFont val="Segoe UI"/>
        <family val="2"/>
      </rPr>
      <t xml:space="preserve"> PAGO CUOTA 28 A LA 33/35 CORRESPONDIENTE A MANUTENCIÓN DEL ESTUDIANTE MARIA ANGELICA VEGA HIRALDO  PERIODO OCTUBRE/MARZO 2024,  BECADOS  EN EL EXTRANJERO (ESPAÑA).</t>
    </r>
    <r>
      <rPr>
        <b/>
        <sz val="8"/>
        <color indexed="8"/>
        <rFont val="Segoe UI"/>
        <family val="2"/>
      </rPr>
      <t xml:space="preserve">                                                                                                   </t>
    </r>
  </si>
  <si>
    <r>
      <rPr>
        <b/>
        <sz val="8"/>
        <color indexed="8"/>
        <rFont val="Segoe UI"/>
        <family val="2"/>
      </rPr>
      <t xml:space="preserve">INDEPENDIENTE 5-2021., </t>
    </r>
    <r>
      <rPr>
        <sz val="8"/>
        <color indexed="8"/>
        <rFont val="Segoe UI"/>
        <family val="2"/>
      </rPr>
      <t>PAGO CUOTA 24, Y 25/25 CORRESPONDIENTE A MANUTENCIÓN DEL ESTUDIANTE ANA ISABEL HERNANDEZ GONZALEZ  PERIODO OCTUBRE/NOVIEMBRE 2023,  BECADOS  EN EL EXTRANJERO (ESPAÑA).</t>
    </r>
    <r>
      <rPr>
        <b/>
        <sz val="8"/>
        <color indexed="8"/>
        <rFont val="Segoe UI"/>
        <family val="2"/>
      </rPr>
      <t xml:space="preserve">                                                                                                   </t>
    </r>
  </si>
  <si>
    <r>
      <rPr>
        <b/>
        <sz val="8"/>
        <color indexed="8"/>
        <rFont val="Segoe UI"/>
        <family val="2"/>
      </rPr>
      <t>INDEPENDIENTE 4-2021.,</t>
    </r>
    <r>
      <rPr>
        <sz val="8"/>
        <color indexed="8"/>
        <rFont val="Segoe UI"/>
        <family val="2"/>
      </rPr>
      <t xml:space="preserve"> PAGO CUOTA 34, Y 35 /36 CORRESPONDIENTE A MANUTENCIÓN DEL ESTUDIANTE ERIKA MARIA FABIAN CUELLO  PERIODO OCTUBRE/MARZO 2024,  BECADOS  EN EL EXTRANJERO (ESPAÑA).</t>
    </r>
    <r>
      <rPr>
        <b/>
        <sz val="8"/>
        <color indexed="8"/>
        <rFont val="Segoe UI"/>
        <family val="2"/>
      </rPr>
      <t xml:space="preserve">                                                                                                   </t>
    </r>
  </si>
  <si>
    <r>
      <rPr>
        <b/>
        <sz val="8"/>
        <color indexed="8"/>
        <rFont val="Segoe UI"/>
        <family val="2"/>
      </rPr>
      <t>INDEPENDIENTE 1-2021.,</t>
    </r>
    <r>
      <rPr>
        <sz val="8"/>
        <color indexed="8"/>
        <rFont val="Segoe UI"/>
        <family val="2"/>
      </rPr>
      <t xml:space="preserve"> PAGO CUOTA 34, Y 35 /36 CORRESPONDIENTE A MANUTENCIÓN DEL ESTUDIANTE ENGERST YEDRA ALVAREZ, PERIODO OCTUBRE/DICIEMBRE 2023,  BECADOS  EN EL EXTRANJERO (ESPAÑA).</t>
    </r>
  </si>
  <si>
    <r>
      <rPr>
        <b/>
        <sz val="8"/>
        <color indexed="8"/>
        <rFont val="Segoe UI"/>
        <family val="2"/>
      </rPr>
      <t>INDEPENDIENTE 9-2021.,</t>
    </r>
    <r>
      <rPr>
        <sz val="8"/>
        <color indexed="8"/>
        <rFont val="Segoe UI"/>
        <family val="2"/>
      </rPr>
      <t xml:space="preserve"> PAGO CUOTA 25, Y 30 /36 CORRESPONDIENTE A MANUTENCIÓN DEL ESTUDIANTE LUIS EUGENIO MENDEZ PEREZ, PERIODO OCTUBRE/MARZO 2024,  BECADOS  EN EL EXTRANJERO (ESPAÑA).</t>
    </r>
  </si>
  <si>
    <r>
      <rPr>
        <b/>
        <sz val="8"/>
        <color indexed="8"/>
        <rFont val="Segoe UI"/>
        <family val="2"/>
      </rPr>
      <t xml:space="preserve">INDEPENDIENTE 1-2022., </t>
    </r>
    <r>
      <rPr>
        <sz val="8"/>
        <color indexed="8"/>
        <rFont val="Segoe UI"/>
        <family val="2"/>
      </rPr>
      <t>PAGO CUOTA 21, Y 26 /31 CORRESPONDIENTE A MANUTENCIÓN DEL ESTUDIANTE PAOLA TERESA OGANDO RIVAS, PERIODO OCTUBRE/MARZO 2024,  BECADOS  EN EL EXTRANJERO (ESPAÑA).</t>
    </r>
  </si>
  <si>
    <r>
      <rPr>
        <b/>
        <sz val="8"/>
        <color indexed="8"/>
        <rFont val="Segoe UI"/>
        <family val="2"/>
      </rPr>
      <t xml:space="preserve">GRUPO CTO 2023-2025, </t>
    </r>
    <r>
      <rPr>
        <sz val="8"/>
        <color indexed="8"/>
        <rFont val="Segoe UI"/>
        <family val="2"/>
      </rPr>
      <t xml:space="preserve"> PAGO CORRESPONDIENTE A LA MATRICULA DE 78 BECARIOS CURSANDO DIFERENTES PROGRAMAS, FACTURA No. A23000001. D/F 26/09/2023 (ESPAÑA).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</si>
</sst>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21" fillId="33" borderId="19" xfId="0" applyFont="1" applyFill="1" applyBorder="1" applyAlignment="1">
      <alignment horizontal="center" vertical="center" wrapText="1" readingOrder="1"/>
    </xf>
    <xf numFmtId="14" fontId="62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4" fontId="63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justify" vertical="justify" wrapText="1" readingOrder="1"/>
    </xf>
    <xf numFmtId="0" fontId="64" fillId="33" borderId="19" xfId="0" applyFont="1" applyFill="1" applyBorder="1" applyAlignment="1">
      <alignment horizontal="justify" vertical="center" wrapText="1" readingOrder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3"/>
  <sheetViews>
    <sheetView tabSelected="1" zoomScale="80" zoomScaleNormal="80" zoomScalePageLayoutView="0" workbookViewId="0" topLeftCell="A31">
      <selection activeCell="A1" sqref="A1:H54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6"/>
      <c r="C6" s="46"/>
      <c r="D6" s="46"/>
      <c r="E6" s="46"/>
      <c r="F6" s="46"/>
      <c r="G6" s="46"/>
      <c r="H6" s="46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46"/>
      <c r="C9" s="46"/>
      <c r="D9" s="46"/>
      <c r="E9" s="46"/>
      <c r="F9" s="46"/>
      <c r="G9" s="46"/>
      <c r="H9" s="46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47" t="s">
        <v>3</v>
      </c>
      <c r="C11" s="47"/>
      <c r="D11" s="47"/>
      <c r="E11" s="47"/>
      <c r="F11" s="47"/>
      <c r="G11" s="47"/>
      <c r="H11" s="47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48" t="s">
        <v>26</v>
      </c>
      <c r="C13" s="48"/>
      <c r="D13" s="48"/>
      <c r="E13" s="48"/>
      <c r="F13" s="48"/>
      <c r="G13" s="48"/>
      <c r="H13" s="48"/>
    </row>
    <row r="14" s="7" customFormat="1" ht="19.5" customHeight="1" thickBot="1">
      <c r="H14" s="11"/>
    </row>
    <row r="15" spans="1:11" s="2" customFormat="1" ht="36.75" customHeight="1">
      <c r="A15" s="3"/>
      <c r="B15" s="49"/>
      <c r="C15" s="54" t="s">
        <v>4</v>
      </c>
      <c r="D15" s="54"/>
      <c r="E15" s="54"/>
      <c r="F15" s="52">
        <v>226231000005</v>
      </c>
      <c r="G15" s="52"/>
      <c r="H15" s="53"/>
      <c r="I15" s="3"/>
      <c r="J15" s="3"/>
      <c r="K15" s="3"/>
    </row>
    <row r="16" spans="1:11" s="2" customFormat="1" ht="37.5" customHeight="1">
      <c r="A16" s="3"/>
      <c r="B16" s="50"/>
      <c r="C16" s="51" t="s">
        <v>10</v>
      </c>
      <c r="D16" s="51"/>
      <c r="E16" s="6"/>
      <c r="F16" s="51" t="s">
        <v>8</v>
      </c>
      <c r="G16" s="51"/>
      <c r="H16" s="15">
        <v>135.04</v>
      </c>
      <c r="I16" s="3"/>
      <c r="J16" s="3"/>
      <c r="K16" s="3"/>
    </row>
    <row r="17" spans="1:11" s="2" customFormat="1" ht="45.75" customHeight="1" thickBot="1">
      <c r="A17" s="3"/>
      <c r="B17" s="63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81" customHeight="1">
      <c r="A18" s="3"/>
      <c r="B18" s="62"/>
      <c r="C18" s="42">
        <v>45202</v>
      </c>
      <c r="D18" s="39" t="s">
        <v>37</v>
      </c>
      <c r="E18" s="44" t="s">
        <v>27</v>
      </c>
      <c r="F18" s="35">
        <v>60937.4</v>
      </c>
      <c r="G18" s="64"/>
      <c r="H18" s="36">
        <f>H16+F18-G18</f>
        <v>61072.44</v>
      </c>
      <c r="I18" s="3"/>
      <c r="J18" s="3"/>
      <c r="K18" s="3"/>
    </row>
    <row r="19" spans="1:11" s="2" customFormat="1" ht="78.75" customHeight="1">
      <c r="A19" s="3"/>
      <c r="B19" s="62"/>
      <c r="C19" s="42" t="s">
        <v>50</v>
      </c>
      <c r="D19" s="39" t="s">
        <v>37</v>
      </c>
      <c r="E19" s="44" t="s">
        <v>27</v>
      </c>
      <c r="F19" s="35">
        <v>853568.08</v>
      </c>
      <c r="G19" s="38"/>
      <c r="H19" s="36">
        <f>H18+F19-G19</f>
        <v>914640.52</v>
      </c>
      <c r="I19" s="3"/>
      <c r="J19" s="3"/>
      <c r="K19" s="3"/>
    </row>
    <row r="20" spans="1:11" s="2" customFormat="1" ht="69" customHeight="1">
      <c r="A20" s="3"/>
      <c r="B20" s="62"/>
      <c r="C20" s="42" t="s">
        <v>51</v>
      </c>
      <c r="D20" s="39" t="s">
        <v>38</v>
      </c>
      <c r="E20" s="44" t="s">
        <v>28</v>
      </c>
      <c r="F20" s="38"/>
      <c r="G20" s="35">
        <v>37827.29</v>
      </c>
      <c r="H20" s="36">
        <f>H19+F20-G20</f>
        <v>876813.23</v>
      </c>
      <c r="I20" s="3"/>
      <c r="J20" s="3"/>
      <c r="K20" s="3"/>
    </row>
    <row r="21" spans="1:11" s="2" customFormat="1" ht="72.75" customHeight="1">
      <c r="A21" s="3"/>
      <c r="B21" s="62"/>
      <c r="C21" s="42" t="s">
        <v>51</v>
      </c>
      <c r="D21" s="39" t="s">
        <v>39</v>
      </c>
      <c r="E21" s="44" t="s">
        <v>29</v>
      </c>
      <c r="F21" s="38"/>
      <c r="G21" s="35">
        <v>16387.5</v>
      </c>
      <c r="H21" s="36">
        <f aca="true" t="shared" si="0" ref="H21:H36">H20+F21-G21</f>
        <v>860425.73</v>
      </c>
      <c r="I21" s="3"/>
      <c r="J21" s="3"/>
      <c r="K21" s="3"/>
    </row>
    <row r="22" spans="1:11" s="2" customFormat="1" ht="72.75" customHeight="1">
      <c r="A22" s="3"/>
      <c r="B22" s="62"/>
      <c r="C22" s="42" t="s">
        <v>51</v>
      </c>
      <c r="D22" s="39" t="s">
        <v>40</v>
      </c>
      <c r="E22" s="44" t="s">
        <v>30</v>
      </c>
      <c r="F22" s="38"/>
      <c r="G22" s="35">
        <v>102758.25</v>
      </c>
      <c r="H22" s="36">
        <f t="shared" si="0"/>
        <v>757667.48</v>
      </c>
      <c r="I22" s="3"/>
      <c r="J22" s="3"/>
      <c r="K22" s="3"/>
    </row>
    <row r="23" spans="1:11" s="2" customFormat="1" ht="77.25" customHeight="1">
      <c r="A23" s="3"/>
      <c r="B23" s="62"/>
      <c r="C23" s="42" t="s">
        <v>51</v>
      </c>
      <c r="D23" s="39" t="s">
        <v>41</v>
      </c>
      <c r="E23" s="44" t="s">
        <v>31</v>
      </c>
      <c r="F23" s="38"/>
      <c r="G23" s="35">
        <v>33075</v>
      </c>
      <c r="H23" s="36">
        <f t="shared" si="0"/>
        <v>724592.48</v>
      </c>
      <c r="I23" s="3"/>
      <c r="J23" s="3"/>
      <c r="K23" s="3"/>
    </row>
    <row r="24" spans="1:11" s="2" customFormat="1" ht="76.5" customHeight="1">
      <c r="A24" s="3"/>
      <c r="B24" s="62"/>
      <c r="C24" s="42" t="s">
        <v>51</v>
      </c>
      <c r="D24" s="39" t="s">
        <v>42</v>
      </c>
      <c r="E24" s="44" t="s">
        <v>32</v>
      </c>
      <c r="F24" s="38"/>
      <c r="G24" s="35">
        <v>44000</v>
      </c>
      <c r="H24" s="36">
        <f t="shared" si="0"/>
        <v>680592.48</v>
      </c>
      <c r="I24" s="3"/>
      <c r="J24" s="3"/>
      <c r="K24" s="3"/>
    </row>
    <row r="25" spans="1:11" s="2" customFormat="1" ht="69" customHeight="1">
      <c r="A25" s="3"/>
      <c r="B25" s="62"/>
      <c r="C25" s="42" t="s">
        <v>51</v>
      </c>
      <c r="D25" s="39" t="s">
        <v>43</v>
      </c>
      <c r="E25" s="44" t="s">
        <v>52</v>
      </c>
      <c r="F25" s="38"/>
      <c r="G25" s="35">
        <v>2400</v>
      </c>
      <c r="H25" s="36">
        <f t="shared" si="0"/>
        <v>678192.48</v>
      </c>
      <c r="I25" s="3"/>
      <c r="J25" s="3"/>
      <c r="K25" s="3"/>
    </row>
    <row r="26" spans="1:11" s="2" customFormat="1" ht="68.25" customHeight="1">
      <c r="A26" s="3"/>
      <c r="B26" s="62"/>
      <c r="C26" s="42" t="s">
        <v>51</v>
      </c>
      <c r="D26" s="39" t="s">
        <v>43</v>
      </c>
      <c r="E26" s="44" t="s">
        <v>53</v>
      </c>
      <c r="F26" s="38"/>
      <c r="G26" s="35">
        <v>800</v>
      </c>
      <c r="H26" s="36">
        <f t="shared" si="0"/>
        <v>677392.48</v>
      </c>
      <c r="I26" s="3"/>
      <c r="J26" s="3"/>
      <c r="K26" s="3"/>
    </row>
    <row r="27" spans="1:11" s="2" customFormat="1" ht="63" customHeight="1">
      <c r="A27" s="3"/>
      <c r="B27" s="62"/>
      <c r="C27" s="42" t="s">
        <v>51</v>
      </c>
      <c r="D27" s="39" t="s">
        <v>44</v>
      </c>
      <c r="E27" s="44" t="s">
        <v>33</v>
      </c>
      <c r="F27" s="38"/>
      <c r="G27" s="35">
        <v>20550</v>
      </c>
      <c r="H27" s="36">
        <f t="shared" si="0"/>
        <v>656842.48</v>
      </c>
      <c r="I27" s="3"/>
      <c r="J27" s="3"/>
      <c r="K27" s="3"/>
    </row>
    <row r="28" spans="1:11" s="2" customFormat="1" ht="72" customHeight="1">
      <c r="A28" s="3"/>
      <c r="B28" s="62"/>
      <c r="C28" s="42" t="s">
        <v>51</v>
      </c>
      <c r="D28" s="39" t="s">
        <v>45</v>
      </c>
      <c r="E28" s="44" t="s">
        <v>54</v>
      </c>
      <c r="F28" s="38"/>
      <c r="G28" s="35">
        <v>2400</v>
      </c>
      <c r="H28" s="36">
        <f t="shared" si="0"/>
        <v>654442.48</v>
      </c>
      <c r="I28" s="3"/>
      <c r="J28" s="3"/>
      <c r="K28" s="3"/>
    </row>
    <row r="29" spans="1:11" s="2" customFormat="1" ht="65.25" customHeight="1">
      <c r="A29" s="3"/>
      <c r="B29" s="62"/>
      <c r="C29" s="42" t="s">
        <v>51</v>
      </c>
      <c r="D29" s="39" t="s">
        <v>45</v>
      </c>
      <c r="E29" s="44" t="s">
        <v>55</v>
      </c>
      <c r="F29" s="38"/>
      <c r="G29" s="35">
        <v>2100</v>
      </c>
      <c r="H29" s="36">
        <f t="shared" si="0"/>
        <v>652342.48</v>
      </c>
      <c r="I29" s="3"/>
      <c r="J29" s="3"/>
      <c r="K29" s="3"/>
    </row>
    <row r="30" spans="1:11" s="2" customFormat="1" ht="68.25" customHeight="1">
      <c r="A30" s="3"/>
      <c r="B30" s="62"/>
      <c r="C30" s="42" t="s">
        <v>51</v>
      </c>
      <c r="D30" s="39" t="s">
        <v>45</v>
      </c>
      <c r="E30" s="44" t="s">
        <v>56</v>
      </c>
      <c r="F30" s="38"/>
      <c r="G30" s="35">
        <v>7200</v>
      </c>
      <c r="H30" s="36">
        <f t="shared" si="0"/>
        <v>645142.48</v>
      </c>
      <c r="I30" s="3"/>
      <c r="J30" s="3"/>
      <c r="K30" s="3"/>
    </row>
    <row r="31" spans="1:11" s="2" customFormat="1" ht="65.25" customHeight="1">
      <c r="A31" s="3"/>
      <c r="B31" s="62"/>
      <c r="C31" s="42" t="s">
        <v>51</v>
      </c>
      <c r="D31" s="39" t="s">
        <v>45</v>
      </c>
      <c r="E31" s="44" t="s">
        <v>57</v>
      </c>
      <c r="F31" s="38"/>
      <c r="G31" s="35">
        <v>4200</v>
      </c>
      <c r="H31" s="36">
        <f t="shared" si="0"/>
        <v>640942.48</v>
      </c>
      <c r="I31" s="3"/>
      <c r="J31" s="3"/>
      <c r="K31" s="3"/>
    </row>
    <row r="32" spans="1:11" s="2" customFormat="1" ht="45.75" customHeight="1">
      <c r="A32" s="3"/>
      <c r="B32" s="62"/>
      <c r="C32" s="42" t="s">
        <v>51</v>
      </c>
      <c r="D32" s="39" t="s">
        <v>46</v>
      </c>
      <c r="E32" s="44" t="s">
        <v>34</v>
      </c>
      <c r="F32" s="38"/>
      <c r="G32" s="35">
        <v>299635.84</v>
      </c>
      <c r="H32" s="36">
        <f t="shared" si="0"/>
        <v>341306.63999999996</v>
      </c>
      <c r="I32" s="3"/>
      <c r="J32" s="3"/>
      <c r="K32" s="3"/>
    </row>
    <row r="33" spans="1:11" s="2" customFormat="1" ht="68.25" customHeight="1">
      <c r="A33" s="3"/>
      <c r="B33" s="62"/>
      <c r="C33" s="42" t="s">
        <v>51</v>
      </c>
      <c r="D33" s="39" t="s">
        <v>47</v>
      </c>
      <c r="E33" s="44" t="s">
        <v>36</v>
      </c>
      <c r="F33" s="38"/>
      <c r="G33" s="35">
        <v>59580</v>
      </c>
      <c r="H33" s="36">
        <f t="shared" si="0"/>
        <v>281726.63999999996</v>
      </c>
      <c r="I33" s="3"/>
      <c r="J33" s="3"/>
      <c r="K33" s="3"/>
    </row>
    <row r="34" spans="1:11" s="2" customFormat="1" ht="66" customHeight="1">
      <c r="A34" s="3"/>
      <c r="B34" s="62"/>
      <c r="C34" s="42" t="s">
        <v>51</v>
      </c>
      <c r="D34" s="39" t="s">
        <v>48</v>
      </c>
      <c r="E34" s="44" t="s">
        <v>35</v>
      </c>
      <c r="F34" s="38"/>
      <c r="G34" s="35">
        <v>4309.2</v>
      </c>
      <c r="H34" s="36">
        <f t="shared" si="0"/>
        <v>277417.43999999994</v>
      </c>
      <c r="I34" s="3"/>
      <c r="J34" s="3"/>
      <c r="K34" s="3"/>
    </row>
    <row r="35" spans="1:11" s="2" customFormat="1" ht="57" customHeight="1">
      <c r="A35" s="3"/>
      <c r="B35" s="62"/>
      <c r="C35" s="42" t="s">
        <v>51</v>
      </c>
      <c r="D35" s="39" t="s">
        <v>49</v>
      </c>
      <c r="E35" s="44" t="s">
        <v>58</v>
      </c>
      <c r="F35" s="38"/>
      <c r="G35" s="35">
        <v>216345</v>
      </c>
      <c r="H35" s="36">
        <f t="shared" si="0"/>
        <v>61072.439999999944</v>
      </c>
      <c r="I35" s="3"/>
      <c r="J35" s="3"/>
      <c r="K35" s="3"/>
    </row>
    <row r="36" spans="1:11" s="2" customFormat="1" ht="31.5" customHeight="1">
      <c r="A36" s="3"/>
      <c r="B36" s="62"/>
      <c r="C36" s="43">
        <v>45230</v>
      </c>
      <c r="D36" s="37" t="s">
        <v>23</v>
      </c>
      <c r="E36" s="45" t="s">
        <v>25</v>
      </c>
      <c r="F36" s="35"/>
      <c r="G36" s="35">
        <v>752.87</v>
      </c>
      <c r="H36" s="36">
        <f t="shared" si="0"/>
        <v>60319.56999999994</v>
      </c>
      <c r="I36" s="3"/>
      <c r="J36" s="3"/>
      <c r="K36" s="3"/>
    </row>
    <row r="37" spans="2:8" s="5" customFormat="1" ht="10.5" customHeight="1" thickBot="1">
      <c r="B37" s="41"/>
      <c r="C37" s="40"/>
      <c r="D37" s="17"/>
      <c r="E37" s="18"/>
      <c r="F37" s="28"/>
      <c r="G37" s="28"/>
      <c r="H37" s="36"/>
    </row>
    <row r="38" spans="2:8" s="3" customFormat="1" ht="21.75" customHeight="1" thickBot="1">
      <c r="B38" s="19"/>
      <c r="C38" s="20"/>
      <c r="D38" s="20"/>
      <c r="E38" s="25" t="s">
        <v>9</v>
      </c>
      <c r="F38" s="20">
        <f>SUM(F18:F37)</f>
        <v>914505.48</v>
      </c>
      <c r="G38" s="20">
        <f>SUM(G18:G37)</f>
        <v>854320.9500000001</v>
      </c>
      <c r="H38" s="21">
        <f>H16+F38-G38</f>
        <v>60319.56999999995</v>
      </c>
    </row>
    <row r="39" ht="23.25" customHeight="1"/>
    <row r="40" ht="23.25" customHeight="1"/>
    <row r="41" ht="23.25" customHeight="1"/>
    <row r="42" ht="23.25" customHeight="1"/>
    <row r="43" spans="2:8" ht="23.25" customHeight="1">
      <c r="B43" s="55" t="s">
        <v>16</v>
      </c>
      <c r="C43" s="55"/>
      <c r="D43" s="55"/>
      <c r="E43" s="4"/>
      <c r="F43" s="55" t="s">
        <v>17</v>
      </c>
      <c r="G43" s="55"/>
      <c r="H43" s="55"/>
    </row>
    <row r="44" spans="2:8" ht="23.25" customHeight="1">
      <c r="B44" s="56" t="s">
        <v>11</v>
      </c>
      <c r="C44" s="56"/>
      <c r="D44" s="56"/>
      <c r="E44" s="22"/>
      <c r="F44" s="57" t="s">
        <v>12</v>
      </c>
      <c r="G44" s="57"/>
      <c r="H44" s="57"/>
    </row>
    <row r="45" spans="2:8" ht="23.25" customHeight="1">
      <c r="B45" s="58" t="s">
        <v>21</v>
      </c>
      <c r="C45" s="58"/>
      <c r="D45" s="58"/>
      <c r="E45" s="23"/>
      <c r="F45" s="59" t="s">
        <v>22</v>
      </c>
      <c r="G45" s="59"/>
      <c r="H45" s="59"/>
    </row>
    <row r="46" spans="2:8" ht="23.25" customHeight="1">
      <c r="B46" s="56" t="s">
        <v>18</v>
      </c>
      <c r="C46" s="56"/>
      <c r="D46" s="56"/>
      <c r="E46" s="22"/>
      <c r="F46" s="57" t="s">
        <v>13</v>
      </c>
      <c r="G46" s="57"/>
      <c r="H46" s="57"/>
    </row>
    <row r="47" spans="2:8" ht="23.25" customHeight="1">
      <c r="B47" s="27"/>
      <c r="C47" s="27"/>
      <c r="D47" s="27"/>
      <c r="E47" s="22"/>
      <c r="F47" s="22"/>
      <c r="G47" s="22"/>
      <c r="H47" s="24"/>
    </row>
    <row r="48" ht="23.25" customHeight="1">
      <c r="H48" s="10"/>
    </row>
    <row r="49" ht="23.25" customHeight="1">
      <c r="H49" s="10"/>
    </row>
    <row r="50" spans="2:8" ht="23.25" customHeight="1">
      <c r="B50" s="60" t="s">
        <v>14</v>
      </c>
      <c r="C50" s="61"/>
      <c r="D50" s="61"/>
      <c r="E50" s="61"/>
      <c r="F50" s="61"/>
      <c r="G50" s="61"/>
      <c r="H50" s="61"/>
    </row>
    <row r="51" spans="2:8" ht="23.25" customHeight="1">
      <c r="B51" s="57" t="s">
        <v>15</v>
      </c>
      <c r="C51" s="57"/>
      <c r="D51" s="57"/>
      <c r="E51" s="57"/>
      <c r="F51" s="57"/>
      <c r="G51" s="57"/>
      <c r="H51" s="57"/>
    </row>
    <row r="52" spans="2:8" ht="23.25" customHeight="1">
      <c r="B52" s="59" t="s">
        <v>19</v>
      </c>
      <c r="C52" s="59"/>
      <c r="D52" s="59"/>
      <c r="E52" s="59"/>
      <c r="F52" s="59"/>
      <c r="G52" s="59"/>
      <c r="H52" s="59"/>
    </row>
    <row r="53" spans="2:8" ht="23.25" customHeight="1">
      <c r="B53" s="57" t="s">
        <v>20</v>
      </c>
      <c r="C53" s="57"/>
      <c r="D53" s="57"/>
      <c r="E53" s="57"/>
      <c r="F53" s="57"/>
      <c r="G53" s="57"/>
      <c r="H53" s="57"/>
    </row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/>
  <mergeCells count="21">
    <mergeCell ref="B46:D46"/>
    <mergeCell ref="F46:H46"/>
    <mergeCell ref="B50:H50"/>
    <mergeCell ref="B51:H51"/>
    <mergeCell ref="B52:H52"/>
    <mergeCell ref="B53:H53"/>
    <mergeCell ref="B43:D43"/>
    <mergeCell ref="F43:H43"/>
    <mergeCell ref="B44:D44"/>
    <mergeCell ref="F44:H44"/>
    <mergeCell ref="B45:D45"/>
    <mergeCell ref="F45:H45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2023-11-09T16:39:31Z</cp:lastPrinted>
  <dcterms:created xsi:type="dcterms:W3CDTF">2006-07-11T17:39:34Z</dcterms:created>
  <dcterms:modified xsi:type="dcterms:W3CDTF">2023-11-09T16:41:48Z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