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<sst xmlns="http://schemas.openxmlformats.org/spreadsheetml/2006/main" count="87" uniqueCount="73">
  <si>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</si>
  <si>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</si>
  <si>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</si>
  <si>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</si>
  <si>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</si>
  <si>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</si>
  <si>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</si>
  <si>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</si>
  <si>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</si>
  <si>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</si>
  <si>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</si>
  <si>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</si>
  <si>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</si>
  <si>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</si>
  <si>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</si>
  <si>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</si>
  <si>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</si>
  <si>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</si>
  <si>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</si>
  <si>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</si>
  <si>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</si>
  <si>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</si>
  <si>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</si>
  <si>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</si>
  <si>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</si>
  <si>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N/D</t>
  </si>
  <si>
    <t>Del 1ero al 31 de Octubre 2023</t>
  </si>
  <si>
    <r>
      <rPr>
        <b/>
        <sz val="8"/>
        <color indexed="8"/>
        <rFont val="Segoe UI"/>
        <family val="2"/>
      </rPr>
      <t>COLECTOR DE IMPUESTOS INTERNOS,</t>
    </r>
    <r>
      <rPr>
        <sz val="8"/>
        <color indexed="8"/>
        <rFont val="Segoe UI"/>
        <family val="2"/>
      </rPr>
      <t xml:space="preserve"> PAGO DE RETENCIONES IR-17 REALIZADAS A PROVEEDORES Y PERSONAS FISICAS CORRESPONDIENTES AL MES DE AGOSTO 2023, DE LA CUENTA 960-4494005 DE FONDO DE DESARROLLO DE LA CIENCIA Y LA TECNOLOGIA</t>
    </r>
  </si>
  <si>
    <r>
      <rPr>
        <b/>
        <sz val="8"/>
        <color indexed="8"/>
        <rFont val="Segoe UI"/>
        <family val="2"/>
      </rPr>
      <t>PONTIFICIA UNIVERSIDAD CATOLICA MADRE Y MAESTRA (PUCMM)</t>
    </r>
    <r>
      <rPr>
        <sz val="8"/>
        <color indexed="8"/>
        <rFont val="Segoe UI"/>
        <family val="2"/>
      </rPr>
      <t>, 5TO. DESEMBOLSO AL PROYECTO DE INVESTIGACION "ANALISIS Y DIAGNOSTICO DE LA EROSION COSTERA DE LA VERTIENTE SUR DE SANTO DOMINGO A PARTIR DE FACTORES GEOLOGICOS, GEOFISICOS Y OCEANOGRAFICOS", PARA SER FINANCIADO POR (FONDOCYT 2020-2021-1A4-061)</t>
    </r>
  </si>
  <si>
    <r>
      <rPr>
        <b/>
        <sz val="8"/>
        <color indexed="8"/>
        <rFont val="Segoe UI"/>
        <family val="2"/>
      </rPr>
      <t>JUNTA AGROEMPRESARIAL DOMINICANA, INC,</t>
    </r>
    <r>
      <rPr>
        <sz val="8"/>
        <color indexed="8"/>
        <rFont val="Segoe UI"/>
        <family val="2"/>
      </rPr>
      <t xml:space="preserve"> PAGO FACTURA NCF B1500000277, D/F 29/08/2023 POR SERVICIO DE CAPACITACION PARA DOS (02) COLABORADORAS DE ESTE MINISTERIO EN EL AREA DE VICEMINISTERIO DE C Y T, LOS CUALES PARTICIPARAN EN EL 'XXIV ENCUENTRO NACIONAL LÍDERES" A CELEBRARSE  EL DIA 6 AL 8 DE SEPTIEMBRE 2023</t>
    </r>
  </si>
  <si>
    <r>
      <rPr>
        <b/>
        <sz val="8"/>
        <color indexed="8"/>
        <rFont val="Segoe UI"/>
        <family val="2"/>
      </rPr>
      <t>UNIVERSIDAD IBEROAMERICANA (UNIBE)</t>
    </r>
    <r>
      <rPr>
        <sz val="8"/>
        <color indexed="8"/>
        <rFont val="Segoe UI"/>
        <family val="2"/>
      </rPr>
      <t>, 2DO. DESEMBOLSO"BIODETECCION COLORIMETRICA BASADA EN MANOPARTICULAS MAGNETICAS (BCNM), PARA LA IDENTIFICACION DE BACILOS ACIDORRESISTENTES DE M. TUBERCULOSIS EN CASOS SINTOMATICOS RESPIRATORIOS, EN SANTO DOMINGO, REPUBLICA DOMINICANA", FINANCIADO  POR  FONDOCYT 2022 -1B3-069-060, 
RD$4,821,737.65</t>
    </r>
  </si>
  <si>
    <r>
      <rPr>
        <b/>
        <sz val="8"/>
        <color indexed="8"/>
        <rFont val="Segoe UI"/>
        <family val="2"/>
      </rPr>
      <t>PONTIFICIA UNIVERSIDAD CATOLICA MADRE Y MAESTRA (PUCMM),</t>
    </r>
    <r>
      <rPr>
        <sz val="8"/>
        <color indexed="8"/>
        <rFont val="Segoe UI"/>
        <family val="2"/>
      </rPr>
      <t xml:space="preserve"> 3ER. Y 4TO.  DESEMBOLSO PARA EL PROYECTO DE INVESTIGACIÓN "EFECTIVIDAD DE LA VITAMINA D EN LA MEJORA DE LA INFLAMACIÓN POR DISBIOSIS INTESTINAL EN PACIENTES CON DIABETES MELLITUS TIPO 2" FONDOYT 2020-20214-2A2-373), 
RD$3,515875.01</t>
    </r>
  </si>
  <si>
    <r>
      <rPr>
        <b/>
        <sz val="8"/>
        <color indexed="8"/>
        <rFont val="Segoe UI"/>
        <family val="2"/>
      </rPr>
      <t>UNIVERSIDAD NACIONAL PEDRO HENRIQUEZ UREÑA (UNPHU),</t>
    </r>
    <r>
      <rPr>
        <sz val="8"/>
        <color indexed="8"/>
        <rFont val="Segoe UI"/>
        <family val="2"/>
      </rPr>
      <t xml:space="preserve"> 3ER DESEMBOLSO AL PROYECTO DE INVESTIG. "OBTENCION Y EVALUACION DE COLORANTES ESTABILIZADOS POR PROCESOS DE ENCAPSULACION Y RECURRIENDO A LAS TECNOLOGIAS DE EMULSION A PARTIR DEL AGUACATE (PERSEA AMERICANA) Y SU POSTERIOR INCORPORACION EN UNA MATRIZ ALIMENTICIA'',  PARA SER FINANCIADO POR FONDOCYT 2022-2D3-075, 
NOTA: RESTAN RD$3,323,950.00</t>
    </r>
  </si>
  <si>
    <r>
      <rPr>
        <b/>
        <sz val="8"/>
        <color indexed="8"/>
        <rFont val="Segoe UI"/>
        <family val="2"/>
      </rPr>
      <t>UNIVERSIDAD ISA (UNISA)</t>
    </r>
    <r>
      <rPr>
        <sz val="8"/>
        <color indexed="8"/>
        <rFont val="Segoe UI"/>
        <family val="2"/>
      </rPr>
      <t>, 4TO. Y 5TO. DESEMBOLSO AL PROYECTO DE INVESTIG. "INCREMENTO DE LA TOLERANCIA A ESTRES BIOTICO Y ABIOTICO DE PLANTAS DE CITRICOS POR LA INCORPORACION DE INJERTO CON MADERA INTERMEDIA E INOCULOS DE HONGOS MICORRIZICOS ARBUSCULARES NATIVOS'',  PARA SER FINANCIADO POR FONDOCYT 2020-2021-2D6-193, 
NOTA: RESTAN RD$4,257,687.50</t>
    </r>
  </si>
  <si>
    <r>
      <rPr>
        <b/>
        <sz val="8"/>
        <color indexed="8"/>
        <rFont val="Segoe UI"/>
        <family val="2"/>
      </rPr>
      <t xml:space="preserve">INSTITUTO DE INNVOVACION EN BIOTECNOLOGIA E INDUSTRIA (IIBI), </t>
    </r>
    <r>
      <rPr>
        <sz val="8"/>
        <color indexed="8"/>
        <rFont val="Segoe UI"/>
        <family val="2"/>
      </rPr>
      <t>3ER. DESEMBOLSO AL PROYECTO DE INVESTIG. "COMPARACION NUMERICA Y EXPERIMENTAL DEL BIOGAS PRODUCIDO A TRAVES DEL TRATAMIENTO BIOQUIMICO DE RESIDUOS ORGANICOS URBANOS Y EL PRODUCIDO A PARTIR DE ESTIERCOL DE GANADO VACUNO'',  PARA SER FINANCIADO POR FONDOCYT 2022-3C1-254,
NOTA: RESTAN RD$2,079,000.00</t>
    </r>
  </si>
  <si>
    <r>
      <rPr>
        <b/>
        <sz val="8"/>
        <color indexed="8"/>
        <rFont val="Segoe UI"/>
        <family val="2"/>
      </rPr>
      <t>PONTIFICIA UNIVERSIDAD CATOLICA MADRE Y MAESTRA (PUCMM)</t>
    </r>
    <r>
      <rPr>
        <sz val="8"/>
        <color indexed="8"/>
        <rFont val="Segoe UI"/>
        <family val="2"/>
      </rPr>
      <t>, 3ER. DESEMBOLSO AL PROYECTO DE INVESTIG. "CARACTERIZACION DE BLOQUES DE HORMIGON HUECOS SOSTENIBLES A BASE DE RESIDUOS INDUSTRIALES Y AGRICOLAS PARA EDIFICACIONES DE CLIMA TROPICAL (WASTEBLOCKS)'',  PARA SER FINANCIADO POR FONDOCYT 2022-3A11-153, 
NOTA: RESTAN RD$5,781,710.26</t>
    </r>
  </si>
  <si>
    <r>
      <rPr>
        <b/>
        <sz val="8"/>
        <color indexed="8"/>
        <rFont val="Segoe UI"/>
        <family val="2"/>
      </rPr>
      <t>PONTIFICIA UNIVERSIDAD CATOLICA MADRE Y MAESTRA (PUCMM),</t>
    </r>
    <r>
      <rPr>
        <sz val="8"/>
        <color indexed="8"/>
        <rFont val="Segoe UI"/>
        <family val="2"/>
      </rPr>
      <t xml:space="preserve"> 3ER. DESEMBOLSO AL PROYECTO DE INVESTIG. "USO DE SIMULACIONES CON HARDWARE DE POTENCIA EN EL LAZO PARA LOS ESQUEMAS DE VERIFICACION DE LAS PROTECCIONES CONTRA FALLAS EN LOS SISTEMAS DE DISTRIBUCION ELECTRICA DE EDENORTE'',  PARA SER FINANCIADO POR FONDOCYT 2022-3A4-259, 
NOTA: RESTAN RD$4,582,806.52</t>
    </r>
  </si>
  <si>
    <r>
      <rPr>
        <b/>
        <sz val="8"/>
        <color indexed="8"/>
        <rFont val="Segoe UI"/>
        <family val="2"/>
      </rPr>
      <t>PONTIFICIA UNIVERSIDAD CATOLICA MADRE Y MAESTRA (PUCMM),</t>
    </r>
    <r>
      <rPr>
        <sz val="8"/>
        <color indexed="8"/>
        <rFont val="Segoe UI"/>
        <family val="2"/>
      </rPr>
      <t xml:space="preserve"> 3ER. DESEMBOLSO AL PROYECTO DE INVESTIG. "PLATAFORMA DE DATOS ABIERTOS PARA EL ANALISIS ESPACIAL DE LA RESILIENCIA ENERGETICA Y COMUNITARIA'',  PARA SER FINANCIADO POR FONDOCYT 2022-3A9-145, SEGUN DOCUMENTOS ANEXOS.
NOTA: RESTAN RD$ 2,350,865.00</t>
    </r>
  </si>
  <si>
    <r>
      <rPr>
        <b/>
        <sz val="8"/>
        <color indexed="8"/>
        <rFont val="Segoe UI"/>
        <family val="2"/>
      </rPr>
      <t>PONTIFICIA UNIVERSIDAD CATOLICA MADRE Y MAESTRA (PUCMM)</t>
    </r>
    <r>
      <rPr>
        <sz val="8"/>
        <color indexed="8"/>
        <rFont val="Segoe UI"/>
        <family val="2"/>
      </rPr>
      <t>, 3ER. DESEMBOLSO AL PROYECTO DE INVESTIG. "DESARROLLO DE METODOLOGIAS BASADAS EN HIDROGENO VERDE SOLAR-FOTOVOLTAICO PARA ESTABILIZAR LA RED ELECTRICA Y REDUCIR LA HUELLA DE CARBONO POR GENERACION ELECTRICA'',  PARA SER FINANCIADO POR FONDOCYT 2022-3C1-168, 
NOTA: RESTAN RD$ 2,892,120.00</t>
    </r>
  </si>
  <si>
    <r>
      <rPr>
        <b/>
        <sz val="8"/>
        <color indexed="8"/>
        <rFont val="Segoe UI"/>
        <family val="2"/>
      </rPr>
      <t xml:space="preserve">UNIVERSIDAD APEC, </t>
    </r>
    <r>
      <rPr>
        <sz val="8"/>
        <color indexed="8"/>
        <rFont val="Segoe UI"/>
        <family val="2"/>
      </rPr>
      <t>3ER. DESEMBOLSO AL PROYECTO DE INVESTIG. "DESARROLLO DEL MAPA ISOCERAUNICO DE LA REPUBLICA DOMINICANA'',  PARA SER FINANCIADO POR FONDOCYT 2022-3A9-122, 
NOTA: RESTAN RD$2,738,196.26</t>
    </r>
  </si>
  <si>
    <r>
      <rPr>
        <b/>
        <sz val="8"/>
        <color indexed="8"/>
        <rFont val="Segoe UI"/>
        <family val="2"/>
      </rPr>
      <t xml:space="preserve">UNIVERSIDAD NACIONAL EVANGELICA (UNEV), </t>
    </r>
    <r>
      <rPr>
        <sz val="8"/>
        <color indexed="8"/>
        <rFont val="Segoe UI"/>
        <family val="2"/>
      </rPr>
      <t>2DO. DESEMBOLSO  PARA EL PROYECTO DE INVESTIGACION "DISPOSITIVO AHORRADOR EN SISTEMAS DE REFRIGERACION Y CALEFACCION EN BASE AL ALMACENAMIENTO DE ENERGIA AMBIENTAL POR LAS ZEOLITAS", (FONDOCYT 20222-3A9-169), 
PENDIENTE $3,996,905.00</t>
    </r>
  </si>
  <si>
    <r>
      <rPr>
        <b/>
        <sz val="8"/>
        <color indexed="8"/>
        <rFont val="Segoe UI"/>
        <family val="2"/>
      </rPr>
      <t xml:space="preserve">INSTITUTO DE INNVOVACION EN BIOTECNOLOGIA E INDUSTRIA (IIBI), </t>
    </r>
    <r>
      <rPr>
        <sz val="8"/>
        <color indexed="8"/>
        <rFont val="Segoe UI"/>
        <family val="2"/>
      </rPr>
      <t>3ER. DESEMBOLSO PARA EL PROYECTO DE INVESTIGACION "ESTIMACION DE LA CALIDAD DE AGUA EN LAS CUENCAS OZAMA, IISABELA Y HAINA  A TRAVES DE UNA REDSENSORES MOVILES, BASADOS EN HARDWARE OPEN-SOURCE", (FONDOCYT 20222-3A4-255, SEGUN DOCUMENTOS ANEXOS.
PENDIENTE:4,466,660.00</t>
    </r>
  </si>
  <si>
    <r>
      <rPr>
        <b/>
        <sz val="8"/>
        <color indexed="8"/>
        <rFont val="Segoe UI"/>
        <family val="2"/>
      </rPr>
      <t>JORGE JOEL NATERA LOPEZ</t>
    </r>
    <r>
      <rPr>
        <sz val="8"/>
        <color indexed="8"/>
        <rFont val="Segoe UI"/>
        <family val="2"/>
      </rPr>
      <t xml:space="preserve">, PAGO  AL GANADOR DEL SEGUNDO  LUGAR DEL CONCURSO DE AFICHE "VIII CONGRESO ESTUDIANTIL DE INVESTIGACION CIENTIFICA Y TECNOLOGICA (CEICYT-2023)", CELEBRADO EN LINEA EL 25 DE MAYO DEL 2023, </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</si>
  <si>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</si>
  <si>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BANCO DE RESERVAS DE LA REP. DOM.,</t>
    </r>
    <r>
      <rPr>
        <sz val="8"/>
        <color indexed="8"/>
        <rFont val="Segoe UI"/>
        <family val="2"/>
      </rPr>
      <t xml:space="preserve"> COMISIÓN MANEJO DE CUENTA.</t>
    </r>
  </si>
  <si>
    <t>CK-0099</t>
  </si>
  <si>
    <t>FDCT-0613</t>
  </si>
  <si>
    <t>FDCT-0620</t>
  </si>
  <si>
    <t>FDCT-0616</t>
  </si>
  <si>
    <t>FDCT-0631</t>
  </si>
  <si>
    <t>FDCT-0645</t>
  </si>
  <si>
    <t>FDCT-0647</t>
  </si>
  <si>
    <t>FDCT-0633</t>
  </si>
  <si>
    <t>FDCT-0634</t>
  </si>
  <si>
    <t>FDCT-0635</t>
  </si>
  <si>
    <t>FDCT-0637</t>
  </si>
  <si>
    <t>FDCT-0638</t>
  </si>
  <si>
    <t>FDCT-0644</t>
  </si>
  <si>
    <t>FDCT-0639</t>
  </si>
  <si>
    <t>FDCT-0642</t>
  </si>
  <si>
    <t>CK-100</t>
  </si>
  <si>
    <t>CK-101</t>
  </si>
  <si>
    <t>CK-102</t>
  </si>
  <si>
    <t>CK-103</t>
  </si>
  <si>
    <t>CK-104</t>
  </si>
  <si>
    <t>13/10/2023</t>
  </si>
  <si>
    <t>16/10/2023</t>
  </si>
  <si>
    <t>19/10/2023</t>
  </si>
  <si>
    <t>31/10/2023</t>
  </si>
  <si>
    <r>
      <rPr>
        <b/>
        <sz val="8"/>
        <color indexed="8"/>
        <rFont val="Segoe UI"/>
        <family val="2"/>
      </rPr>
      <t>EZEQUIEL SILVA VOLQUEZ,</t>
    </r>
    <r>
      <rPr>
        <sz val="8"/>
        <color indexed="8"/>
        <rFont val="Segoe UI"/>
        <family val="2"/>
      </rPr>
      <t xml:space="preserve"> PAGO 50%  FINAL AL GANADOR DEL PRIMER LUGAR DEL CONCURSO DE AFICHE "VIII CONGRESO ESTUDIANTIL DE INVESTIGACION CIENTIFICA Y TECNOLOGICA (CEICYT-2023)", CELEBRADO EN LINEA EL 25 DE MAYO DEL 2023.</t>
    </r>
  </si>
  <si>
    <r>
      <rPr>
        <b/>
        <sz val="8"/>
        <color indexed="8"/>
        <rFont val="Segoe UI"/>
        <family val="2"/>
      </rPr>
      <t xml:space="preserve">JANG MARCOS CORREA CASTILLO, </t>
    </r>
    <r>
      <rPr>
        <sz val="8"/>
        <color indexed="8"/>
        <rFont val="Segoe UI"/>
        <family val="2"/>
      </rPr>
      <t>PAGO  AL GANADOR DEL TERCER  LUGAR DEL CONCURSO DE AFICHE "VIII CONGRESO ESTUDIANTIL DE INVESTIGACION CIENTIFICA Y TECNOLOGICA (CEICYT-2023)", CELEBRADO EN LINEA EL 25 DE MAYO DEL 2023.</t>
    </r>
  </si>
  <si>
    <r>
      <rPr>
        <b/>
        <sz val="8"/>
        <color indexed="8"/>
        <rFont val="Segoe UI"/>
        <family val="2"/>
      </rPr>
      <t>LIA EMISSA ARVELO VASQUEZ,</t>
    </r>
    <r>
      <rPr>
        <sz val="8"/>
        <color indexed="8"/>
        <rFont val="Segoe UI"/>
        <family val="2"/>
      </rPr>
      <t xml:space="preserve"> PAGO  AL GANADOR DEL TERCER  LUGAR DEL CONCURSO DE AFICHE "VIII CONGRESO ESTUDIANTIL DE INVESTIGACION CIENTIFICA Y TECNOLOGICA (CEICYT-2023)", CELEBRADO EN LINEA EL 25 DE MAYO DEL 2023.</t>
    </r>
  </si>
  <si>
    <r>
      <rPr>
        <b/>
        <sz val="8"/>
        <color indexed="8"/>
        <rFont val="Segoe UI"/>
        <family val="2"/>
      </rPr>
      <t>UNIVERSIDAD CATOLICA TECNOLOGICA DE BARAHONA,</t>
    </r>
    <r>
      <rPr>
        <sz val="8"/>
        <color indexed="8"/>
        <rFont val="Segoe UI"/>
        <family val="2"/>
      </rPr>
      <t xml:space="preserve"> COLABORACION DE ESTE MINISTERIO, PARA PARTICIPAR EN EL 2DO. CONGRESO INTERNACIONAL DE INVESTIGACION  E INNOVACION EDUCATIVA (CIU-2023), EN LA UNIVERSIDA CATOLICA TECNOLOGICA DE BARAHONA (UCATEBA), REGISTRO DE CONTRATO NO. CI-0000576-2023.</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</si>
</sst>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1">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i/>
      <sz val="16"/>
      <name val="Arial"/>
      <family val="2"/>
    </font>
    <font>
      <i/>
      <sz val="15"/>
      <name val="Arial"/>
      <family val="2"/>
    </font>
    <font>
      <b/>
      <i/>
      <sz val="15"/>
      <name val="Arial"/>
      <family val="2"/>
    </font>
    <font>
      <sz val="8"/>
      <color indexed="8"/>
      <name val="Segoe UI"/>
      <family val="2"/>
    </font>
    <font>
      <b/>
      <sz val="8"/>
      <color indexed="8"/>
      <name val="Segoe UI"/>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3"/>
      <color indexed="8"/>
      <name val="Segoe U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Segoe UI"/>
      <family val="2"/>
    </font>
    <font>
      <sz val="8"/>
      <color theme="1"/>
      <name val="Segoe UI"/>
      <family val="2"/>
    </font>
    <font>
      <sz val="8"/>
      <color rgb="FF000000"/>
      <name val="Segoe U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80">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4" fontId="5" fillId="33" borderId="13" xfId="0" applyNumberFormat="1" applyFont="1" applyFill="1" applyBorder="1" applyAlignment="1">
      <alignment horizontal="right" vertical="center"/>
    </xf>
    <xf numFmtId="4" fontId="5" fillId="33" borderId="13" xfId="0" applyNumberFormat="1" applyFont="1" applyFill="1" applyBorder="1" applyAlignment="1">
      <alignment horizontal="left" vertical="center"/>
    </xf>
    <xf numFmtId="4" fontId="5" fillId="33" borderId="14"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15" fillId="0" borderId="0" xfId="0" applyFont="1" applyAlignment="1">
      <alignment vertical="center"/>
    </xf>
    <xf numFmtId="0" fontId="57" fillId="0" borderId="18" xfId="0" applyFont="1" applyBorder="1" applyAlignment="1">
      <alignment/>
    </xf>
    <xf numFmtId="0" fontId="18" fillId="33" borderId="18" xfId="0" applyFont="1" applyFill="1" applyBorder="1" applyAlignment="1">
      <alignment horizontal="justify" vertical="center" wrapText="1"/>
    </xf>
    <xf numFmtId="0" fontId="58" fillId="33" borderId="18" xfId="0" applyFont="1" applyFill="1" applyBorder="1" applyAlignment="1">
      <alignment horizontal="center" vertical="center"/>
    </xf>
    <xf numFmtId="43" fontId="58" fillId="33" borderId="18" xfId="0" applyNumberFormat="1" applyFont="1" applyFill="1" applyBorder="1" applyAlignment="1">
      <alignment horizontal="right" vertical="center"/>
    </xf>
    <xf numFmtId="43" fontId="20" fillId="33" borderId="19" xfId="0" applyNumberFormat="1" applyFont="1" applyFill="1" applyBorder="1" applyAlignment="1">
      <alignment horizontal="right" vertical="center"/>
    </xf>
    <xf numFmtId="0" fontId="59" fillId="33" borderId="18" xfId="0" applyFont="1" applyFill="1" applyBorder="1" applyAlignment="1">
      <alignment horizontal="justify" vertical="center" wrapText="1"/>
    </xf>
    <xf numFmtId="4" fontId="5" fillId="33" borderId="20" xfId="0" applyNumberFormat="1" applyFont="1" applyFill="1" applyBorder="1" applyAlignment="1">
      <alignment horizontal="righ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vertical="center"/>
    </xf>
    <xf numFmtId="0" fontId="5" fillId="33" borderId="26" xfId="0" applyFont="1" applyFill="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11" fillId="34" borderId="30"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60" fillId="0" borderId="18" xfId="0" applyFont="1" applyBorder="1" applyAlignment="1">
      <alignment/>
    </xf>
    <xf numFmtId="43" fontId="60" fillId="33" borderId="18" xfId="49" applyFont="1" applyFill="1" applyBorder="1" applyAlignment="1">
      <alignment vertical="center"/>
    </xf>
    <xf numFmtId="0" fontId="18" fillId="33" borderId="18" xfId="0" applyFont="1" applyFill="1" applyBorder="1" applyAlignment="1">
      <alignment horizontal="justify" vertical="center" wrapText="1" readingOrder="1"/>
    </xf>
    <xf numFmtId="43" fontId="18" fillId="33" borderId="18" xfId="0" applyNumberFormat="1" applyFont="1" applyFill="1" applyBorder="1" applyAlignment="1">
      <alignment horizontal="justify" vertical="center" wrapText="1"/>
    </xf>
    <xf numFmtId="0" fontId="18" fillId="33" borderId="18" xfId="0" applyFont="1" applyFill="1" applyBorder="1" applyAlignment="1">
      <alignment horizontal="left" vertical="center" wrapText="1" readingOrder="1"/>
    </xf>
    <xf numFmtId="0" fontId="60" fillId="33" borderId="18" xfId="0" applyFont="1" applyFill="1" applyBorder="1" applyAlignment="1">
      <alignment vertical="center"/>
    </xf>
    <xf numFmtId="0" fontId="20" fillId="33" borderId="18" xfId="0" applyFont="1" applyFill="1" applyBorder="1" applyAlignment="1">
      <alignment horizontal="center" vertical="center" wrapText="1"/>
    </xf>
    <xf numFmtId="14" fontId="58" fillId="33" borderId="18" xfId="0" applyNumberFormat="1"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2057400" y="266700"/>
          <a:ext cx="7781925"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2047875" y="266700"/>
          <a:ext cx="7781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84"/>
  <sheetViews>
    <sheetView tabSelected="1" zoomScale="80" zoomScaleNormal="80" zoomScalePageLayoutView="0" workbookViewId="0" topLeftCell="A2">
      <selection activeCell="B2" sqref="B2:H51"/>
    </sheetView>
  </sheetViews>
  <sheetFormatPr defaultColWidth="9.140625" defaultRowHeight="12.75"/>
  <cols>
    <col min="1" max="1" width="2.140625" style="14" customWidth="1"/>
    <col min="2" max="2" width="11.00390625" style="1" customWidth="1"/>
    <col min="3" max="3" width="17.57421875" style="1" customWidth="1"/>
    <col min="4" max="4" width="18.7109375" style="1" bestFit="1" customWidth="1"/>
    <col min="5" max="5" width="57.28125" style="1" customWidth="1"/>
    <col min="6" max="6" width="24.7109375" style="1" customWidth="1"/>
    <col min="7" max="7" width="24.57421875" style="1" customWidth="1"/>
    <col min="8" max="8" width="28.003906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0"/>
      <c r="C6" s="60"/>
      <c r="D6" s="60"/>
      <c r="E6" s="60"/>
      <c r="F6" s="60"/>
      <c r="G6" s="60"/>
      <c r="H6" s="60"/>
    </row>
    <row r="7" spans="2:8" s="14" customFormat="1" ht="19.5" customHeight="1">
      <c r="B7" s="27"/>
      <c r="C7" s="27"/>
      <c r="D7" s="27"/>
      <c r="E7" s="27"/>
      <c r="F7" s="27"/>
      <c r="G7" s="27"/>
      <c r="H7" s="19"/>
    </row>
    <row r="8" spans="2:8" s="14" customFormat="1" ht="12.75" customHeight="1">
      <c r="B8" s="29"/>
      <c r="C8" s="29"/>
      <c r="D8" s="29"/>
      <c r="E8" s="29"/>
      <c r="F8" s="29"/>
      <c r="G8" s="29"/>
      <c r="H8" s="20"/>
    </row>
    <row r="9" spans="2:8" s="14" customFormat="1" ht="18" customHeight="1">
      <c r="B9" s="61" t="s">
        <v>3</v>
      </c>
      <c r="C9" s="61"/>
      <c r="D9" s="61"/>
      <c r="E9" s="61"/>
      <c r="F9" s="61"/>
      <c r="G9" s="61"/>
      <c r="H9" s="61"/>
    </row>
    <row r="10" spans="2:8" s="14" customFormat="1" ht="18" customHeight="1">
      <c r="B10" s="28"/>
      <c r="C10" s="28"/>
      <c r="D10" s="28"/>
      <c r="E10" s="28" t="s">
        <v>10</v>
      </c>
      <c r="F10" s="28"/>
      <c r="G10" s="28"/>
      <c r="H10" s="21"/>
    </row>
    <row r="11" spans="2:8" s="14" customFormat="1" ht="18" customHeight="1">
      <c r="B11" s="62" t="s">
        <v>26</v>
      </c>
      <c r="C11" s="62"/>
      <c r="D11" s="62"/>
      <c r="E11" s="62"/>
      <c r="F11" s="62"/>
      <c r="G11" s="62"/>
      <c r="H11" s="62"/>
    </row>
    <row r="12" s="14" customFormat="1" ht="19.5" customHeight="1" thickBot="1">
      <c r="H12" s="18"/>
    </row>
    <row r="13" spans="1:12" s="3" customFormat="1" ht="36.75" customHeight="1">
      <c r="A13" s="48"/>
      <c r="B13" s="63"/>
      <c r="C13" s="65" t="s">
        <v>4</v>
      </c>
      <c r="D13" s="65"/>
      <c r="E13" s="65"/>
      <c r="F13" s="65" t="s">
        <v>23</v>
      </c>
      <c r="G13" s="65"/>
      <c r="H13" s="66"/>
      <c r="I13" s="8"/>
      <c r="J13" s="8"/>
      <c r="K13" s="8"/>
      <c r="L13" s="8"/>
    </row>
    <row r="14" spans="1:12" s="3" customFormat="1" ht="43.5" customHeight="1">
      <c r="A14" s="49"/>
      <c r="B14" s="64"/>
      <c r="C14" s="67" t="s">
        <v>24</v>
      </c>
      <c r="D14" s="68"/>
      <c r="E14" s="13"/>
      <c r="F14" s="68" t="s">
        <v>8</v>
      </c>
      <c r="G14" s="68"/>
      <c r="H14" s="26">
        <v>15300910.6</v>
      </c>
      <c r="I14" s="8"/>
      <c r="J14" s="8"/>
      <c r="K14" s="8"/>
      <c r="L14" s="8"/>
    </row>
    <row r="15" spans="1:12" s="3" customFormat="1" ht="45.75" customHeight="1">
      <c r="A15" s="49"/>
      <c r="B15" s="64"/>
      <c r="C15" s="36" t="s">
        <v>5</v>
      </c>
      <c r="D15" s="37" t="s">
        <v>6</v>
      </c>
      <c r="E15" s="38" t="s">
        <v>7</v>
      </c>
      <c r="F15" s="36" t="s">
        <v>0</v>
      </c>
      <c r="G15" s="37" t="s">
        <v>1</v>
      </c>
      <c r="H15" s="39" t="s">
        <v>2</v>
      </c>
      <c r="I15" s="8"/>
      <c r="J15" s="8"/>
      <c r="K15" s="8"/>
      <c r="L15" s="8"/>
    </row>
    <row r="16" spans="1:12" s="3" customFormat="1" ht="57.75" customHeight="1">
      <c r="A16" s="49"/>
      <c r="B16" s="50"/>
      <c r="C16" s="79">
        <v>44995</v>
      </c>
      <c r="D16" s="43" t="s">
        <v>45</v>
      </c>
      <c r="E16" s="42" t="s">
        <v>27</v>
      </c>
      <c r="F16" s="72"/>
      <c r="G16" s="44">
        <v>11010.08</v>
      </c>
      <c r="H16" s="45">
        <f>H14+F16-G16</f>
        <v>15289900.52</v>
      </c>
      <c r="I16" s="8"/>
      <c r="J16" s="8"/>
      <c r="K16" s="8"/>
      <c r="L16" s="8"/>
    </row>
    <row r="17" spans="1:8" s="11" customFormat="1" ht="63">
      <c r="A17" s="51"/>
      <c r="B17" s="50"/>
      <c r="C17" s="79">
        <v>44995</v>
      </c>
      <c r="D17" s="43" t="s">
        <v>46</v>
      </c>
      <c r="E17" s="42" t="s">
        <v>28</v>
      </c>
      <c r="F17" s="73"/>
      <c r="G17" s="44">
        <v>1957428.38</v>
      </c>
      <c r="H17" s="45">
        <f>H16+F17-G17</f>
        <v>13332472.14</v>
      </c>
    </row>
    <row r="18" spans="1:8" s="11" customFormat="1" ht="76.5" customHeight="1">
      <c r="A18" s="51"/>
      <c r="B18" s="52"/>
      <c r="C18" s="79">
        <v>45179</v>
      </c>
      <c r="D18" s="43" t="s">
        <v>47</v>
      </c>
      <c r="E18" s="42" t="s">
        <v>29</v>
      </c>
      <c r="F18" s="73"/>
      <c r="G18" s="44">
        <v>35000</v>
      </c>
      <c r="H18" s="45">
        <f aca="true" t="shared" si="0" ref="H18:H37">H17+F18-G18</f>
        <v>13297472.14</v>
      </c>
    </row>
    <row r="19" spans="1:8" s="11" customFormat="1" ht="103.5" customHeight="1">
      <c r="A19" s="51"/>
      <c r="B19" s="52"/>
      <c r="C19" s="79">
        <v>45209</v>
      </c>
      <c r="D19" s="43" t="s">
        <v>48</v>
      </c>
      <c r="E19" s="42" t="s">
        <v>30</v>
      </c>
      <c r="F19" s="73"/>
      <c r="G19" s="44">
        <v>1780617.04</v>
      </c>
      <c r="H19" s="45">
        <f t="shared" si="0"/>
        <v>11516855.100000001</v>
      </c>
    </row>
    <row r="20" spans="1:8" s="11" customFormat="1" ht="79.5" customHeight="1">
      <c r="A20" s="51"/>
      <c r="B20" s="52"/>
      <c r="C20" s="79">
        <v>45209</v>
      </c>
      <c r="D20" s="43" t="s">
        <v>49</v>
      </c>
      <c r="E20" s="42" t="s">
        <v>31</v>
      </c>
      <c r="F20" s="73"/>
      <c r="G20" s="44">
        <v>1778784.9</v>
      </c>
      <c r="H20" s="45">
        <f t="shared" si="0"/>
        <v>9738070.200000001</v>
      </c>
    </row>
    <row r="21" spans="1:8" s="11" customFormat="1" ht="108" customHeight="1">
      <c r="A21" s="51"/>
      <c r="B21" s="52"/>
      <c r="C21" s="79">
        <v>45270</v>
      </c>
      <c r="D21" s="43" t="s">
        <v>50</v>
      </c>
      <c r="E21" s="42" t="s">
        <v>32</v>
      </c>
      <c r="F21" s="73"/>
      <c r="G21" s="44">
        <v>544500</v>
      </c>
      <c r="H21" s="45">
        <f t="shared" si="0"/>
        <v>9193570.200000001</v>
      </c>
    </row>
    <row r="22" spans="1:8" s="11" customFormat="1" ht="97.5" customHeight="1">
      <c r="A22" s="51"/>
      <c r="B22" s="52"/>
      <c r="C22" s="79">
        <v>45270</v>
      </c>
      <c r="D22" s="43" t="s">
        <v>51</v>
      </c>
      <c r="E22" s="42" t="s">
        <v>33</v>
      </c>
      <c r="F22" s="73"/>
      <c r="G22" s="44">
        <v>1324225</v>
      </c>
      <c r="H22" s="45">
        <f t="shared" si="0"/>
        <v>7869345.200000001</v>
      </c>
    </row>
    <row r="23" spans="1:8" s="11" customFormat="1" ht="102" customHeight="1">
      <c r="A23" s="51"/>
      <c r="B23" s="52"/>
      <c r="C23" s="79" t="s">
        <v>65</v>
      </c>
      <c r="D23" s="43" t="s">
        <v>52</v>
      </c>
      <c r="E23" s="42" t="s">
        <v>34</v>
      </c>
      <c r="F23" s="73"/>
      <c r="G23" s="44">
        <v>435600</v>
      </c>
      <c r="H23" s="45">
        <f t="shared" si="0"/>
        <v>7433745.200000001</v>
      </c>
    </row>
    <row r="24" spans="1:8" s="11" customFormat="1" ht="99.75" customHeight="1">
      <c r="A24" s="51"/>
      <c r="B24" s="52"/>
      <c r="C24" s="79" t="s">
        <v>65</v>
      </c>
      <c r="D24" s="43" t="s">
        <v>53</v>
      </c>
      <c r="E24" s="42" t="s">
        <v>35</v>
      </c>
      <c r="F24" s="73"/>
      <c r="G24" s="44">
        <v>687500</v>
      </c>
      <c r="H24" s="45">
        <f t="shared" si="0"/>
        <v>6746245.200000001</v>
      </c>
    </row>
    <row r="25" spans="1:8" s="11" customFormat="1" ht="96" customHeight="1">
      <c r="A25" s="51"/>
      <c r="B25" s="52"/>
      <c r="C25" s="79" t="s">
        <v>65</v>
      </c>
      <c r="D25" s="43" t="s">
        <v>54</v>
      </c>
      <c r="E25" s="42" t="s">
        <v>36</v>
      </c>
      <c r="F25" s="73"/>
      <c r="G25" s="44">
        <v>1249490</v>
      </c>
      <c r="H25" s="45">
        <f t="shared" si="0"/>
        <v>5496755.200000001</v>
      </c>
    </row>
    <row r="26" spans="1:8" s="11" customFormat="1" ht="92.25" customHeight="1">
      <c r="A26" s="51"/>
      <c r="B26" s="52"/>
      <c r="C26" s="79" t="s">
        <v>65</v>
      </c>
      <c r="D26" s="43" t="s">
        <v>55</v>
      </c>
      <c r="E26" s="42" t="s">
        <v>37</v>
      </c>
      <c r="F26" s="73"/>
      <c r="G26" s="44">
        <v>554125</v>
      </c>
      <c r="H26" s="45">
        <f t="shared" si="0"/>
        <v>4942630.200000001</v>
      </c>
    </row>
    <row r="27" spans="1:8" s="11" customFormat="1" ht="96" customHeight="1">
      <c r="A27" s="51"/>
      <c r="B27" s="52"/>
      <c r="C27" s="79" t="s">
        <v>65</v>
      </c>
      <c r="D27" s="43" t="s">
        <v>56</v>
      </c>
      <c r="E27" s="42" t="s">
        <v>38</v>
      </c>
      <c r="F27" s="73"/>
      <c r="G27" s="44">
        <v>274560</v>
      </c>
      <c r="H27" s="45">
        <f t="shared" si="0"/>
        <v>4668070.200000001</v>
      </c>
    </row>
    <row r="28" spans="1:8" s="11" customFormat="1" ht="75.75" customHeight="1">
      <c r="A28" s="51"/>
      <c r="B28" s="52"/>
      <c r="C28" s="79" t="s">
        <v>65</v>
      </c>
      <c r="D28" s="43" t="s">
        <v>57</v>
      </c>
      <c r="E28" s="42" t="s">
        <v>39</v>
      </c>
      <c r="F28" s="73"/>
      <c r="G28" s="44">
        <v>653332.64</v>
      </c>
      <c r="H28" s="45">
        <f t="shared" si="0"/>
        <v>4014737.560000001</v>
      </c>
    </row>
    <row r="29" spans="1:8" s="11" customFormat="1" ht="83.25" customHeight="1">
      <c r="A29" s="51"/>
      <c r="B29" s="52"/>
      <c r="C29" s="79" t="s">
        <v>66</v>
      </c>
      <c r="D29" s="43" t="s">
        <v>58</v>
      </c>
      <c r="E29" s="42" t="s">
        <v>40</v>
      </c>
      <c r="F29" s="73"/>
      <c r="G29" s="44">
        <v>1078550</v>
      </c>
      <c r="H29" s="45">
        <f t="shared" si="0"/>
        <v>2936187.560000001</v>
      </c>
    </row>
    <row r="30" spans="1:8" s="11" customFormat="1" ht="96" customHeight="1">
      <c r="A30" s="51"/>
      <c r="B30" s="52"/>
      <c r="C30" s="79" t="s">
        <v>66</v>
      </c>
      <c r="D30" s="43" t="s">
        <v>59</v>
      </c>
      <c r="E30" s="42" t="s">
        <v>41</v>
      </c>
      <c r="F30" s="73"/>
      <c r="G30" s="44">
        <v>2356200</v>
      </c>
      <c r="H30" s="45">
        <f t="shared" si="0"/>
        <v>579987.560000001</v>
      </c>
    </row>
    <row r="31" spans="1:8" s="11" customFormat="1" ht="62.25" customHeight="1">
      <c r="A31" s="51"/>
      <c r="B31" s="52"/>
      <c r="C31" s="79" t="s">
        <v>67</v>
      </c>
      <c r="D31" s="43" t="s">
        <v>60</v>
      </c>
      <c r="E31" s="42" t="s">
        <v>69</v>
      </c>
      <c r="F31" s="42"/>
      <c r="G31" s="44">
        <v>25000</v>
      </c>
      <c r="H31" s="45">
        <f t="shared" si="0"/>
        <v>554987.560000001</v>
      </c>
    </row>
    <row r="32" spans="1:8" s="11" customFormat="1" ht="54.75" customHeight="1">
      <c r="A32" s="51"/>
      <c r="B32" s="52"/>
      <c r="C32" s="79" t="s">
        <v>67</v>
      </c>
      <c r="D32" s="43" t="s">
        <v>61</v>
      </c>
      <c r="E32" s="42" t="s">
        <v>42</v>
      </c>
      <c r="F32" s="73"/>
      <c r="G32" s="44">
        <v>25000</v>
      </c>
      <c r="H32" s="45">
        <f t="shared" si="0"/>
        <v>529987.560000001</v>
      </c>
    </row>
    <row r="33" spans="1:8" s="11" customFormat="1" ht="54.75" customHeight="1">
      <c r="A33" s="51"/>
      <c r="B33" s="52"/>
      <c r="C33" s="79" t="s">
        <v>67</v>
      </c>
      <c r="D33" s="43" t="s">
        <v>62</v>
      </c>
      <c r="E33" s="42" t="s">
        <v>70</v>
      </c>
      <c r="F33" s="73"/>
      <c r="G33" s="44">
        <v>7500</v>
      </c>
      <c r="H33" s="45">
        <f t="shared" si="0"/>
        <v>522487.560000001</v>
      </c>
    </row>
    <row r="34" spans="1:8" s="11" customFormat="1" ht="60" customHeight="1">
      <c r="A34" s="51"/>
      <c r="B34" s="52"/>
      <c r="C34" s="79" t="s">
        <v>67</v>
      </c>
      <c r="D34" s="43" t="s">
        <v>63</v>
      </c>
      <c r="E34" s="42" t="s">
        <v>71</v>
      </c>
      <c r="F34" s="73"/>
      <c r="G34" s="44">
        <v>7500</v>
      </c>
      <c r="H34" s="45">
        <f t="shared" si="0"/>
        <v>514987.560000001</v>
      </c>
    </row>
    <row r="35" spans="1:8" s="11" customFormat="1" ht="78.75" customHeight="1">
      <c r="A35" s="51"/>
      <c r="B35" s="52"/>
      <c r="C35" s="79" t="s">
        <v>68</v>
      </c>
      <c r="D35" s="43" t="s">
        <v>64</v>
      </c>
      <c r="E35" s="42" t="s">
        <v>72</v>
      </c>
      <c r="F35" s="73"/>
      <c r="G35" s="44">
        <v>135000</v>
      </c>
      <c r="H35" s="45">
        <f t="shared" si="0"/>
        <v>379987.560000001</v>
      </c>
    </row>
    <row r="36" spans="1:8" s="11" customFormat="1" ht="32.25" customHeight="1">
      <c r="A36" s="51"/>
      <c r="B36" s="52"/>
      <c r="C36" s="79" t="s">
        <v>68</v>
      </c>
      <c r="D36" s="78" t="s">
        <v>25</v>
      </c>
      <c r="E36" s="74" t="s">
        <v>43</v>
      </c>
      <c r="F36" s="75"/>
      <c r="G36" s="44">
        <v>22081.41</v>
      </c>
      <c r="H36" s="45">
        <f t="shared" si="0"/>
        <v>357906.150000001</v>
      </c>
    </row>
    <row r="37" spans="1:8" s="11" customFormat="1" ht="33.75" customHeight="1">
      <c r="A37" s="51"/>
      <c r="B37" s="52"/>
      <c r="C37" s="79" t="s">
        <v>68</v>
      </c>
      <c r="D37" s="78" t="s">
        <v>25</v>
      </c>
      <c r="E37" s="76" t="s">
        <v>44</v>
      </c>
      <c r="F37" s="77"/>
      <c r="G37" s="44">
        <v>175</v>
      </c>
      <c r="H37" s="45">
        <f t="shared" si="0"/>
        <v>357731.150000001</v>
      </c>
    </row>
    <row r="38" spans="1:8" s="11" customFormat="1" ht="14.25" customHeight="1">
      <c r="A38" s="51"/>
      <c r="B38" s="52"/>
      <c r="C38" s="79" t="s">
        <v>68</v>
      </c>
      <c r="D38" s="78" t="s">
        <v>25</v>
      </c>
      <c r="E38" s="46"/>
      <c r="F38" s="41"/>
      <c r="G38" s="44"/>
      <c r="H38" s="45"/>
    </row>
    <row r="39" spans="1:8" s="8" customFormat="1" ht="17.25" thickBot="1">
      <c r="A39" s="53"/>
      <c r="B39" s="54"/>
      <c r="C39" s="47"/>
      <c r="D39" s="30"/>
      <c r="E39" s="31" t="s">
        <v>9</v>
      </c>
      <c r="F39" s="30">
        <f>SUM(F16:F38)</f>
        <v>0</v>
      </c>
      <c r="G39" s="30">
        <f>SUM(G16:G38)</f>
        <v>14943179.450000001</v>
      </c>
      <c r="H39" s="32">
        <f>H14+F39-G39</f>
        <v>357731.1499999985</v>
      </c>
    </row>
    <row r="40" spans="2:94" ht="16.5">
      <c r="B40" s="5"/>
      <c r="C40" s="5"/>
      <c r="D40" s="5"/>
      <c r="E40" s="5"/>
      <c r="F40" s="9"/>
      <c r="G40" s="9"/>
      <c r="H40" s="22"/>
      <c r="I40" s="15"/>
      <c r="J40" s="15"/>
      <c r="K40" s="15"/>
      <c r="L40" s="15"/>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row>
    <row r="41" spans="2:8" ht="16.5">
      <c r="B41" s="7"/>
      <c r="C41" s="6"/>
      <c r="D41" s="3"/>
      <c r="E41" s="3"/>
      <c r="F41" s="4"/>
      <c r="G41" s="4"/>
      <c r="H41" s="23"/>
    </row>
    <row r="42" spans="2:8" ht="12.75">
      <c r="B42" s="57" t="s">
        <v>16</v>
      </c>
      <c r="C42" s="57"/>
      <c r="D42" s="57"/>
      <c r="E42" s="10"/>
      <c r="F42" s="57" t="s">
        <v>17</v>
      </c>
      <c r="G42" s="57"/>
      <c r="H42" s="57"/>
    </row>
    <row r="43" spans="2:8" ht="20.25">
      <c r="B43" s="55" t="s">
        <v>11</v>
      </c>
      <c r="C43" s="55"/>
      <c r="D43" s="55"/>
      <c r="E43" s="33"/>
      <c r="F43" s="56" t="s">
        <v>12</v>
      </c>
      <c r="G43" s="56"/>
      <c r="H43" s="56"/>
    </row>
    <row r="44" spans="2:8" ht="20.25">
      <c r="B44" s="58" t="s">
        <v>21</v>
      </c>
      <c r="C44" s="58"/>
      <c r="D44" s="58"/>
      <c r="E44" s="34"/>
      <c r="F44" s="59" t="s">
        <v>22</v>
      </c>
      <c r="G44" s="59"/>
      <c r="H44" s="59"/>
    </row>
    <row r="45" spans="2:8" ht="20.25">
      <c r="B45" s="55" t="s">
        <v>18</v>
      </c>
      <c r="C45" s="55"/>
      <c r="D45" s="55"/>
      <c r="E45" s="33"/>
      <c r="F45" s="56" t="s">
        <v>13</v>
      </c>
      <c r="G45" s="56"/>
      <c r="H45" s="56"/>
    </row>
    <row r="46" spans="2:8" ht="20.25">
      <c r="B46" s="40"/>
      <c r="C46" s="40"/>
      <c r="D46" s="40"/>
      <c r="E46" s="33"/>
      <c r="F46" s="33"/>
      <c r="G46" s="33"/>
      <c r="H46" s="35"/>
    </row>
    <row r="47" spans="2:8" ht="12.75">
      <c r="B47" s="70" t="s">
        <v>14</v>
      </c>
      <c r="C47" s="71"/>
      <c r="D47" s="71"/>
      <c r="E47" s="71"/>
      <c r="F47" s="71"/>
      <c r="G47" s="71"/>
      <c r="H47" s="71"/>
    </row>
    <row r="48" spans="2:8" ht="20.25">
      <c r="B48" s="56" t="s">
        <v>15</v>
      </c>
      <c r="C48" s="56"/>
      <c r="D48" s="56"/>
      <c r="E48" s="56"/>
      <c r="F48" s="56"/>
      <c r="G48" s="56"/>
      <c r="H48" s="56"/>
    </row>
    <row r="49" spans="2:8" ht="20.25">
      <c r="B49" s="59" t="s">
        <v>19</v>
      </c>
      <c r="C49" s="59"/>
      <c r="D49" s="59"/>
      <c r="E49" s="59"/>
      <c r="F49" s="59"/>
      <c r="G49" s="59"/>
      <c r="H49" s="59"/>
    </row>
    <row r="50" spans="2:8" ht="20.25">
      <c r="B50" s="56" t="s">
        <v>20</v>
      </c>
      <c r="C50" s="56"/>
      <c r="D50" s="56"/>
      <c r="E50" s="56"/>
      <c r="F50" s="56"/>
      <c r="G50" s="56"/>
      <c r="H50" s="56"/>
    </row>
    <row r="51" spans="2:8" ht="20.25">
      <c r="B51" s="69"/>
      <c r="C51" s="69"/>
      <c r="D51" s="69"/>
      <c r="E51" s="69"/>
      <c r="F51" s="69"/>
      <c r="G51" s="69"/>
      <c r="H51" s="69"/>
    </row>
    <row r="52" spans="2:8" ht="20.25">
      <c r="B52" s="69"/>
      <c r="C52" s="69"/>
      <c r="D52" s="69"/>
      <c r="E52" s="69"/>
      <c r="F52" s="69"/>
      <c r="G52" s="69"/>
      <c r="H52" s="69"/>
    </row>
    <row r="53" spans="2:8" ht="12.75">
      <c r="B53" s="10"/>
      <c r="C53" s="10"/>
      <c r="D53" s="10"/>
      <c r="E53" s="10"/>
      <c r="F53" s="10"/>
      <c r="G53" s="10"/>
      <c r="H53" s="24"/>
    </row>
    <row r="54" spans="2:8" ht="12.75">
      <c r="B54" s="10"/>
      <c r="C54" s="10"/>
      <c r="D54" s="10"/>
      <c r="E54" s="10"/>
      <c r="F54" s="10"/>
      <c r="G54" s="10"/>
      <c r="H54" s="24"/>
    </row>
    <row r="55" spans="2:8" ht="12.75">
      <c r="B55" s="10"/>
      <c r="C55" s="10"/>
      <c r="D55" s="10"/>
      <c r="E55" s="10"/>
      <c r="F55" s="10"/>
      <c r="G55" s="10"/>
      <c r="H55" s="24"/>
    </row>
    <row r="56" spans="2:8" ht="12.75">
      <c r="B56" s="10"/>
      <c r="C56" s="10"/>
      <c r="D56" s="10"/>
      <c r="E56" s="10"/>
      <c r="F56" s="10"/>
      <c r="G56" s="10"/>
      <c r="H56" s="24"/>
    </row>
    <row r="57" spans="2:8" ht="12.75">
      <c r="B57" s="10"/>
      <c r="C57" s="10"/>
      <c r="D57" s="10"/>
      <c r="E57" s="10"/>
      <c r="F57" s="10"/>
      <c r="G57" s="10"/>
      <c r="H57" s="24"/>
    </row>
    <row r="58" spans="2:8" ht="12.75">
      <c r="B58" s="10"/>
      <c r="C58" s="10"/>
      <c r="D58" s="10"/>
      <c r="E58" s="10"/>
      <c r="F58" s="10"/>
      <c r="G58" s="10"/>
      <c r="H58" s="24"/>
    </row>
    <row r="59" spans="2:8" ht="12.75">
      <c r="B59" s="10"/>
      <c r="C59" s="10"/>
      <c r="D59" s="10"/>
      <c r="E59" s="10"/>
      <c r="F59" s="10"/>
      <c r="G59" s="10"/>
      <c r="H59" s="24"/>
    </row>
    <row r="60" spans="2:8" ht="12.75">
      <c r="B60" s="10"/>
      <c r="C60" s="10"/>
      <c r="D60" s="10"/>
      <c r="E60" s="10"/>
      <c r="F60" s="10"/>
      <c r="G60" s="10"/>
      <c r="H60" s="24"/>
    </row>
    <row r="61" spans="2:8" ht="12.75">
      <c r="B61" s="10"/>
      <c r="C61" s="10"/>
      <c r="D61" s="10"/>
      <c r="E61" s="10"/>
      <c r="F61" s="10"/>
      <c r="G61" s="10"/>
      <c r="H61" s="24"/>
    </row>
    <row r="62" spans="2:8" ht="12.75">
      <c r="B62" s="10"/>
      <c r="C62" s="10"/>
      <c r="D62" s="10"/>
      <c r="E62" s="10"/>
      <c r="F62" s="10"/>
      <c r="G62" s="10"/>
      <c r="H62" s="24"/>
    </row>
    <row r="63" spans="2:8" ht="12.75">
      <c r="B63" s="10"/>
      <c r="C63" s="10"/>
      <c r="D63" s="10"/>
      <c r="E63" s="10"/>
      <c r="F63" s="10"/>
      <c r="G63" s="10"/>
      <c r="H63" s="24"/>
    </row>
    <row r="64" spans="2:8" ht="12.75">
      <c r="B64" s="10"/>
      <c r="C64" s="10"/>
      <c r="D64" s="10"/>
      <c r="E64" s="10"/>
      <c r="F64" s="10"/>
      <c r="G64" s="10"/>
      <c r="H64" s="24"/>
    </row>
    <row r="83" ht="13.5" thickBot="1"/>
    <row r="84" ht="15">
      <c r="B84" s="2"/>
    </row>
  </sheetData>
  <sheetProtection/>
  <mergeCells count="22">
    <mergeCell ref="B51:H51"/>
    <mergeCell ref="B52:H52"/>
    <mergeCell ref="B47:H47"/>
    <mergeCell ref="B48:H48"/>
    <mergeCell ref="B49:H49"/>
    <mergeCell ref="B50:H50"/>
    <mergeCell ref="B6:H6"/>
    <mergeCell ref="B9:H9"/>
    <mergeCell ref="B11:H11"/>
    <mergeCell ref="B13:B15"/>
    <mergeCell ref="C13:E13"/>
    <mergeCell ref="F13:H13"/>
    <mergeCell ref="C14:D14"/>
    <mergeCell ref="F14:G14"/>
    <mergeCell ref="B45:D45"/>
    <mergeCell ref="F45:H45"/>
    <mergeCell ref="B42:D42"/>
    <mergeCell ref="F42:H42"/>
    <mergeCell ref="B43:D43"/>
    <mergeCell ref="F43:H43"/>
    <mergeCell ref="B44:D44"/>
    <mergeCell ref="F44:H44"/>
  </mergeCells>
  <printOptions horizontalCentered="1"/>
  <pageMargins left="0.7" right="0.7" top="0.75" bottom="0.58" header="0.3" footer="0.3"/>
  <pageSetup fitToWidth="0" horizontalDpi="600" verticalDpi="600" orientation="portrait" scale="50" r:id="rId2"/>
  <rowBreaks count="2" manualBreakCount="2">
    <brk id="50" max="255" man="1"/>
    <brk id="51"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2023-11-09T17:01:07Z</cp:lastPrinted>
  <dcterms:created xsi:type="dcterms:W3CDTF">2006-07-11T17:39:34Z</dcterms:created>
  <dcterms:modified xsi:type="dcterms:W3CDTF">2023-11-09T17:02:07Z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