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<sst xmlns="http://schemas.openxmlformats.org/spreadsheetml/2006/main" count="95" uniqueCount="81">
  <si>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</si>
  <si>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</si>
  <si>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</si>
  <si>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</si>
  <si>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</si>
  <si>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</si>
  <si>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</si>
  <si>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</si>
  <si>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</si>
  <si>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</si>
  <si>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</si>
  <si>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</si>
  <si>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</si>
  <si>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</si>
  <si>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</si>
  <si>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</si>
  <si>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</si>
  <si>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</si>
  <si>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</si>
  <si>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</si>
  <si>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</si>
  <si>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</si>
  <si>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</si>
  <si>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</si>
  <si>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</si>
  <si>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TR-10101010</t>
  </si>
  <si>
    <t>N/D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</si>
  <si>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</si>
  <si>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t>Del 1ero al 30 de Noviembre 2023</t>
  </si>
  <si>
    <t>13/11/2023</t>
  </si>
  <si>
    <t>14/11/2023</t>
  </si>
  <si>
    <t>15/11/2023</t>
  </si>
  <si>
    <t>16/11/2023</t>
  </si>
  <si>
    <t>22/11/2023</t>
  </si>
  <si>
    <t>23/11/2023</t>
  </si>
  <si>
    <t>28/11/2023</t>
  </si>
  <si>
    <t>30/11/2023</t>
  </si>
  <si>
    <t>CK-25412</t>
  </si>
  <si>
    <t>CK-25413</t>
  </si>
  <si>
    <t>CK-25414</t>
  </si>
  <si>
    <t>CK-25415</t>
  </si>
  <si>
    <t>CK-25416</t>
  </si>
  <si>
    <t>CK-25417</t>
  </si>
  <si>
    <t>CK-25418</t>
  </si>
  <si>
    <t>CI-01613</t>
  </si>
  <si>
    <t>CK-25419</t>
  </si>
  <si>
    <t>CK-25420</t>
  </si>
  <si>
    <t>CI-01601</t>
  </si>
  <si>
    <t>CK-25421</t>
  </si>
  <si>
    <t>CK-25422</t>
  </si>
  <si>
    <t>CK-25423</t>
  </si>
  <si>
    <t>CI-1614</t>
  </si>
  <si>
    <t>CK-25424</t>
  </si>
  <si>
    <t>CK-25425</t>
  </si>
  <si>
    <t>CI-1616</t>
  </si>
  <si>
    <t>CI-1617</t>
  </si>
  <si>
    <t>CI-1618</t>
  </si>
  <si>
    <r>
      <rPr>
        <b/>
        <sz val="8"/>
        <color indexed="8"/>
        <rFont val="Segoe UI"/>
        <family val="2"/>
      </rPr>
      <t>INST. CONTADORES PUBLICOS AUTORIZADOS (ICPARD</t>
    </r>
    <r>
      <rPr>
        <sz val="8"/>
        <color indexed="8"/>
        <rFont val="Segoe UI"/>
        <family val="2"/>
      </rPr>
      <t>), PATROCINIO POR ESTE MINISTERIO, PARA LA FIESTA-NAVIDEÑA DE INTEGRACIÓN A LOS MIEMBROS DEL INSTITUTO DE CONTADORES PÚBLICOS AUTORIZADOS DE LA REPÚBLICA DOMINICANA (ICPARD), A CELEBRARSE EL JUEVES 14 DE DICIEMBRE DEL 2023, EN EL SALON INDEPENDENCIA DEL MINISTERIO DE DEFENSA DE LA REP. DOM.</t>
    </r>
  </si>
  <si>
    <t>NULO</t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</si>
  <si>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RETENCIÓN ITBIS PROVEEDOR, CORRESPONDIENTE AL  MES DE SEPTIEMBRE 2023, DE LA CUENTA DERECURSOS INTERNOS CTA. NO. 010-391647-4, CONFORME A LAS NORMAS (02-05 Y 07-07),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</si>
  <si>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COLABORACION POR ESTE MINISTERIO, PARA EL DESARROLLO DEL "XVII PROMOCION DEL PROGRAMA DE MODELOS DE NEGOCIOS UNIBEMPRENDE 2023 DE LA UNIVERSIDAD IBEROAMERICANA (UNIBE)",SEGUN CONVENIO UNIBE-MESCYT, REGISTRO DE CONTRATO NO. CI-0000467-2023.</t>
    </r>
  </si>
  <si>
    <r>
      <rPr>
        <b/>
        <sz val="8"/>
        <color indexed="8"/>
        <rFont val="Segoe UI"/>
        <family val="2"/>
      </rPr>
      <t>MANOLIN MARTINEZ GARCIA</t>
    </r>
    <r>
      <rPr>
        <sz val="8"/>
        <color indexed="8"/>
        <rFont val="Segoe UI"/>
        <family val="2"/>
      </rPr>
      <t xml:space="preserve">, AYUDA ECONÓMICA POR ESTE MINISTERIO, PARA CUBRIR GASTOS FUNERARIOS POR EL FALLECIMIENTO DEL  SEÑOR CARLOS MANUEL MARTINEZ (PADRE), OFICIO RRHH/0778/2023 D/F 02/11/2023, </t>
    </r>
  </si>
  <si>
    <r>
      <rPr>
        <b/>
        <sz val="8"/>
        <color indexed="8"/>
        <rFont val="Segoe UI"/>
        <family val="2"/>
      </rPr>
      <t>RAMSES  ALFREDO MARTINEZ DURAN,</t>
    </r>
    <r>
      <rPr>
        <sz val="8"/>
        <color indexed="8"/>
        <rFont val="Segoe UI"/>
        <family val="2"/>
      </rPr>
      <t xml:space="preserve"> PAGO REPOSICION DE CAJA CHICA DEL RECIBO NO. 367868 AL 367929, PERTENECIENTE A LA DIRECCION ADMINISTRATIVA DE ESTE MESCYT,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</si>
  <si>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PROYECTO DE EVALUACION  Y REDISEÑOCURRILAR DE  PLAN ESTUDIANTIL . UNIVERSIDAD CATOLICA DE SANTO DOMINGO (UCSD)  </t>
    </r>
  </si>
  <si>
    <r>
      <rPr>
        <b/>
        <sz val="8"/>
        <color indexed="8"/>
        <rFont val="Segoe UI"/>
        <family val="2"/>
      </rPr>
      <t>NATIONAL STUDENT CLEARINGHOUSE,</t>
    </r>
    <r>
      <rPr>
        <sz val="8"/>
        <color indexed="8"/>
        <rFont val="Segoe UI"/>
        <family val="2"/>
      </rPr>
      <t xml:space="preserve"> PAGO FACTURA NO. IN23080306, D/F 31/08/2023, POR SERVICIOS PRESTADOS EN EL PROCESO DE VERIFICACIÓN DE ESTUDIOS, REALIZADOS A LOS ESTUDIANTES EN LOS EE.UU. CORRESPONDIENTE AL MES DE AGOSTO DEL 2023. 
NOTA: TASA 56.85
US$146.50 X 56.85= RD$8,328.52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</si>
  <si>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10MA. CUOTA, POR DEVOLUCIÓN DEL BECARIO LUDY ARMANDO GONZALEZ. </t>
    </r>
  </si>
  <si>
    <r>
      <rPr>
        <b/>
        <sz val="8"/>
        <color indexed="8"/>
        <rFont val="Segoe UI"/>
        <family val="2"/>
      </rPr>
      <t>EDITORA DEL CARIBE, C. POR A.</t>
    </r>
    <r>
      <rPr>
        <sz val="8"/>
        <color indexed="8"/>
        <rFont val="Segoe UI"/>
        <family val="2"/>
      </rPr>
      <t>, PAGO FACTURA FTC35446 (B1500005221), D/F 30/10/2023, CORRESPONDIENTE  A LA RENOVACIÒN DE LA SUSCRIPCIÓN ANUAL 24-04-2023 AL 23-04-2024 DEL PERIÓDICO (PRENSA ESCRITA), 
NOTA: ESTE CHEQUE SUSTITUYE AL CK-025414, ANULADO POR ERROR CUENTA GASTOS MAL UTILIZADA.</t>
    </r>
  </si>
  <si>
    <r>
      <rPr>
        <b/>
        <sz val="8"/>
        <color indexed="8"/>
        <rFont val="Segoe UI"/>
        <family val="2"/>
      </rPr>
      <t>CAASD,</t>
    </r>
    <r>
      <rPr>
        <sz val="8"/>
        <color indexed="8"/>
        <rFont val="Segoe UI"/>
        <family val="2"/>
      </rPr>
      <t xml:space="preserve"> PAGO FACTURAS NCF B1500129656 Y NCF B1500129636, D/F 01/11/2023, POR CONCEPTO CONSUMO DE AGUA POTABLE Y AGUA POR BOMBA SUMERGIBLE DE ESTE MINISTERIO, CORRESPONDIENTE AL MES DE NOVIEMBRE 2023,
</t>
    </r>
  </si>
  <si>
    <r>
      <rPr>
        <b/>
        <sz val="8"/>
        <color indexed="8"/>
        <rFont val="Segoe UI"/>
        <family val="2"/>
      </rPr>
      <t>APOLINAR CRUZ MELO,</t>
    </r>
    <r>
      <rPr>
        <sz val="8"/>
        <color indexed="8"/>
        <rFont val="Segoe UI"/>
        <family val="2"/>
      </rPr>
      <t xml:space="preserve"> AYUDA ECONÓMICA POR ESTE MINISTERIO, PARA CUBRIR GASTOS FUNERARIOS POR FALLECIMIENTO DEL SEÑOR SILVIO JOSE CRUZ GONDRES (PADRE), DE ACUERDO CON EL ARTICULO 15 DE LA RESOLUCION NUM. 003-2022, QUE ESTABLECE LOS BENEFICIOS MARGINALES A LOS SERVIDORES PUBLICOS DE ESTE MINISTERIO, SEGUN OFICIO RRHH/0836/2023, D/F 20/11/2023 </t>
    </r>
  </si>
  <si>
    <r>
      <rPr>
        <b/>
        <sz val="8"/>
        <color indexed="8"/>
        <rFont val="Segoe UI"/>
        <family val="2"/>
      </rPr>
      <t>FUNDACION OCOA DE PIE, INC.,</t>
    </r>
    <r>
      <rPr>
        <sz val="8"/>
        <color indexed="8"/>
        <rFont val="Segoe UI"/>
        <family val="2"/>
      </rPr>
      <t xml:space="preserve"> COLABORACION ECONOMICA REFERENTE AL ENCUENTRO DE LA CONFRATERNIDAD OCOEÑA, CON LA FINALIDAD DE RECAUDAR FONDOS A SER DESTINADOS A LAS OBRAS DE BIEN SOCIAL EN LA PROVINCIA SAN JOSE DE OCOA.</t>
    </r>
  </si>
  <si>
    <r>
      <rPr>
        <b/>
        <sz val="8"/>
        <color indexed="8"/>
        <rFont val="Segoe UI"/>
        <family val="2"/>
      </rPr>
      <t>MATILDE FLORENTINA CRUZ HERNANDEZ,</t>
    </r>
    <r>
      <rPr>
        <sz val="8"/>
        <color indexed="8"/>
        <rFont val="Segoe UI"/>
        <family val="2"/>
      </rPr>
      <t xml:space="preserve"> AYUDA ECONÓMICA POR ESTE MINISTERIO, PARA CUBRIR GASTOS FUNERARIOS POR FALLECIMIENTO DEL SEÑOR FRANCISCO ALVARADO VENTURA (ESPOSO), DE ACUERDO CON EL ARTICULO 15 DE LA RESOLUCION NUM. 003-2022, QUE ESTABLECE LOS BENEFICIOS MARGINALES A LOS SERVIDORES PUBLICOS DE ESTE MINISTERIO, SEGUN OFICIO RRHH/0841/2023, D/F 24/11/2023.</t>
    </r>
  </si>
  <si>
    <r>
      <rPr>
        <b/>
        <sz val="8"/>
        <color indexed="8"/>
        <rFont val="Segoe UI"/>
        <family val="2"/>
      </rPr>
      <t>FREDERICK ALEXANDER MOLINA CARPIO,</t>
    </r>
    <r>
      <rPr>
        <sz val="8"/>
        <color indexed="8"/>
        <rFont val="Segoe UI"/>
        <family val="2"/>
      </rPr>
      <t xml:space="preserve"> COLABORACION POR ESTE MINISTERIO, AL CHOFER ASIGNADO A LA DIVISION DE TRANSPORTACION, EL CUAL FUE AFECTADO POR LAS FUERTES INUNDACIONES DE INTENSAS LLUVIAS RECIENTEMENTE, A RAIZ DE ESTE SINIESTRO SU VIVIENDA QUEDO COMPLETAMENTE INHABILITADA, SEGÚN OFICIO RR.HH./0840/2023.</t>
    </r>
  </si>
  <si>
    <r>
      <rPr>
        <b/>
        <sz val="8"/>
        <color indexed="8"/>
        <rFont val="Segoe UI"/>
        <family val="2"/>
      </rPr>
      <t>AYUNTAMIENTO DEL DISTRITO NACIONAL,</t>
    </r>
    <r>
      <rPr>
        <sz val="8"/>
        <color indexed="8"/>
        <rFont val="Segoe UI"/>
        <family val="2"/>
      </rPr>
      <t xml:space="preserve"> PAGO FACTURA NOS. 34287914 NCF B1500047102, NO. 34287631 NCF B1500047016, D/F 01/11/2023, CORRESPONDIENTE A LA RECOGIDA DE BASURA DE ESTE MINISTERIO, DURANTE EL MES DE NOVIEMBRE DEL AÑO 2023,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</si>
  <si>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ENVIADA AL EXTERIOR.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</si>
  <si>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</si>
  <si>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PROYECTO DE EVALUACION  Y REDISEÑOCURRILAR DE  PLAN ESTUDIANTIL . UNIVERSIDAD CATOLICA DE SANTO DOMINGO (UCSD).</t>
    </r>
  </si>
  <si>
    <r>
      <rPr>
        <b/>
        <sz val="8"/>
        <color indexed="8"/>
        <rFont val="Segoe UI"/>
        <family val="2"/>
      </rPr>
      <t>ENFOQUE DIGITAL, SRL</t>
    </r>
    <r>
      <rPr>
        <sz val="8"/>
        <color indexed="8"/>
        <rFont val="Segoe UI"/>
        <family val="2"/>
      </rPr>
      <t>, PAGO POR DEVOLUCION DE ITBIS RETENIDO POR ERROR AL PROVEEDOR, APLICADO A LA FACTURA NCF B1500000518, D/F 08/06/2023, POR CONCEPTO DE ADQUISICION DE TRIPOIDE DE CELULAR Y ADAPTADOR DE CELULAR, PARA USO DEL MINISTERIO.</t>
    </r>
  </si>
  <si>
    <r>
      <rPr>
        <b/>
        <sz val="8"/>
        <color indexed="8"/>
        <rFont val="Segoe UI"/>
        <family val="2"/>
      </rPr>
      <t>MARKET DYNAMIC SOLUTIONS MDS. S.R.L,</t>
    </r>
    <r>
      <rPr>
        <sz val="8"/>
        <color indexed="8"/>
        <rFont val="Segoe UI"/>
        <family val="2"/>
      </rPr>
      <t xml:space="preserve"> PAGO FACTURA NCF B1500000748, D/F 23/09/2023, POR SERVICIOS ENVIÓS DE VARIOS EJEMPLARES DE CONVENIO DE UNIVERSIDADES ORIGINALES, ENVIADA A LAS CIUDADES DE ESTADOS UNIDOS,  ESPAÑA, COSTA RICA, BRASIL Y REINO UNIDOS.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</si>
  <si>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 RETENCION REALIZADAS A PROVEEDORES FISICOS, CORRESPONDIENTES AL MES DE SEPTIEMBRE 2023 DE LA CTA. 010-391647-4 RECURSOS INTERNOS.</t>
    </r>
  </si>
  <si>
    <r>
      <rPr>
        <b/>
        <sz val="8"/>
        <color indexed="8"/>
        <rFont val="Segoe UI"/>
        <family val="2"/>
      </rPr>
      <t xml:space="preserve">EDENORTE DOMINICANA, S.A., </t>
    </r>
    <r>
      <rPr>
        <sz val="8"/>
        <color indexed="8"/>
        <rFont val="Segoe UI"/>
        <family val="2"/>
      </rPr>
      <t>PAGO FACTURA NO. 202311929251 (NCF B1500393135), D/F 05/11/2023, POR ENERGIA ELECTRICA CONSUMIDA DURANTE EL PERIODO DEL 01/10/2023 AL 01/11/2023, EN EL CENTRO DE INGLES (MOTECRISTI) OFICINA REGIONAL NORTE DE LA PROVINCIA DE MOTECRISTI, DE ESTE MINISTERIO, CONTRATO NO.: 6991950.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</si>
  <si>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DE LAS FACTURAS NOS. 202311926406 (NCF B1500390294)  202311926402 (NCF B1500390290) D/F 05/11/2023, POR ENERGIA ELECTRICA CONSUMIDA DURANTE EL PERIODO NOVIEMBRE 2023, EN LA OFICINA REGIONAL NORTE DE LA CIUDAD DE SANTIAGO, DE ESTE MINISTERIO, CONTRATO NO.: 6065983 Y 6842518.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</si>
</sst>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1" fillId="33" borderId="0" xfId="5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 readingOrder="1"/>
    </xf>
    <xf numFmtId="43" fontId="9" fillId="33" borderId="16" xfId="0" applyNumberFormat="1" applyFont="1" applyFill="1" applyBorder="1" applyAlignment="1">
      <alignment horizontal="right" vertical="center"/>
    </xf>
    <xf numFmtId="4" fontId="15" fillId="33" borderId="20" xfId="0" applyNumberFormat="1" applyFont="1" applyFill="1" applyBorder="1" applyAlignment="1">
      <alignment horizontal="right" vertical="center"/>
    </xf>
    <xf numFmtId="43" fontId="9" fillId="0" borderId="11" xfId="49" applyNumberFormat="1" applyFont="1" applyBorder="1" applyAlignment="1">
      <alignment vertical="center" wrapText="1"/>
    </xf>
    <xf numFmtId="14" fontId="9" fillId="0" borderId="16" xfId="0" applyNumberFormat="1" applyFont="1" applyBorder="1" applyAlignment="1">
      <alignment horizontal="center" vertical="center"/>
    </xf>
    <xf numFmtId="14" fontId="52" fillId="0" borderId="21" xfId="0" applyNumberFormat="1" applyFont="1" applyBorder="1" applyAlignment="1">
      <alignment horizontal="center" vertical="center"/>
    </xf>
    <xf numFmtId="14" fontId="52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justify" vertical="center" wrapText="1" readingOrder="1"/>
      <protection locked="0"/>
    </xf>
    <xf numFmtId="0" fontId="8" fillId="0" borderId="16" xfId="0" applyFont="1" applyBorder="1" applyAlignment="1" applyProtection="1">
      <alignment horizontal="justify" vertical="justify" wrapText="1" readingOrder="1"/>
      <protection locked="0"/>
    </xf>
    <xf numFmtId="0" fontId="8" fillId="0" borderId="23" xfId="0" applyFont="1" applyBorder="1" applyAlignment="1" applyProtection="1">
      <alignment horizontal="justify" vertical="justify" wrapText="1" readingOrder="1"/>
      <protection locked="0"/>
    </xf>
    <xf numFmtId="0" fontId="0" fillId="0" borderId="16" xfId="0" applyBorder="1" applyAlignment="1">
      <alignment/>
    </xf>
    <xf numFmtId="43" fontId="0" fillId="33" borderId="21" xfId="0" applyNumberFormat="1" applyFill="1" applyBorder="1" applyAlignment="1">
      <alignment horizontal="right" vertical="center"/>
    </xf>
    <xf numFmtId="0" fontId="0" fillId="33" borderId="16" xfId="0" applyFill="1" applyBorder="1" applyAlignment="1" applyProtection="1">
      <alignment vertical="top" wrapText="1"/>
      <protection locked="0"/>
    </xf>
    <xf numFmtId="43" fontId="0" fillId="33" borderId="16" xfId="0" applyNumberForma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justify" vertical="justify" wrapText="1" readingOrder="1"/>
    </xf>
    <xf numFmtId="43" fontId="0" fillId="33" borderId="22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61"/>
  <sheetViews>
    <sheetView tabSelected="1" zoomScale="82" zoomScaleNormal="82" zoomScalePageLayoutView="0" workbookViewId="0" topLeftCell="A37">
      <selection activeCell="B1" sqref="B1:H59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6"/>
      <c r="B1" s="16"/>
      <c r="C1" s="16"/>
      <c r="D1" s="16"/>
      <c r="E1" s="16"/>
      <c r="F1" s="17"/>
      <c r="G1" s="17"/>
      <c r="H1" s="17"/>
    </row>
    <row r="2" spans="1:8" s="6" customFormat="1" ht="12.75">
      <c r="A2" s="16"/>
      <c r="B2" s="16"/>
      <c r="C2" s="16"/>
      <c r="D2" s="16"/>
      <c r="E2" s="16"/>
      <c r="F2" s="17"/>
      <c r="G2" s="17"/>
      <c r="H2" s="17"/>
    </row>
    <row r="3" spans="1:8" s="6" customFormat="1" ht="12.75">
      <c r="A3" s="16"/>
      <c r="B3" s="16"/>
      <c r="C3" s="16"/>
      <c r="D3" s="18"/>
      <c r="E3" s="18"/>
      <c r="F3" s="17"/>
      <c r="G3" s="17"/>
      <c r="H3" s="17"/>
    </row>
    <row r="4" spans="1:8" s="6" customFormat="1" ht="12.75">
      <c r="A4" s="16"/>
      <c r="B4" s="16"/>
      <c r="C4" s="16"/>
      <c r="D4" s="16"/>
      <c r="E4" s="16"/>
      <c r="F4" s="17"/>
      <c r="G4" s="17"/>
      <c r="H4" s="17"/>
    </row>
    <row r="5" spans="1:8" s="6" customFormat="1" ht="22.5" customHeight="1">
      <c r="A5" s="16"/>
      <c r="B5" s="16"/>
      <c r="C5" s="16"/>
      <c r="D5" s="16"/>
      <c r="E5" s="16"/>
      <c r="F5" s="17"/>
      <c r="G5" s="17"/>
      <c r="H5" s="17"/>
    </row>
    <row r="6" spans="1:8" s="6" customFormat="1" ht="12.75">
      <c r="A6" s="16"/>
      <c r="B6" s="59"/>
      <c r="C6" s="59"/>
      <c r="D6" s="59"/>
      <c r="E6" s="59"/>
      <c r="F6" s="59"/>
      <c r="G6" s="59"/>
      <c r="H6" s="59"/>
    </row>
    <row r="7" spans="1:8" s="6" customFormat="1" ht="12.75">
      <c r="A7" s="16"/>
      <c r="B7" s="7"/>
      <c r="C7" s="7"/>
      <c r="D7" s="7"/>
      <c r="E7" s="7"/>
      <c r="F7" s="9"/>
      <c r="G7" s="9"/>
      <c r="H7" s="9"/>
    </row>
    <row r="8" spans="1:8" s="6" customFormat="1" ht="12.75">
      <c r="A8" s="16"/>
      <c r="B8" s="7"/>
      <c r="C8" s="7"/>
      <c r="D8" s="7"/>
      <c r="E8" s="7"/>
      <c r="F8" s="9"/>
      <c r="G8" s="9"/>
      <c r="H8" s="9"/>
    </row>
    <row r="9" spans="1:8" s="6" customFormat="1" ht="12.75">
      <c r="A9" s="16"/>
      <c r="B9" s="59"/>
      <c r="C9" s="59"/>
      <c r="D9" s="59"/>
      <c r="E9" s="59"/>
      <c r="F9" s="59"/>
      <c r="G9" s="59"/>
      <c r="H9" s="59"/>
    </row>
    <row r="10" spans="1:8" s="6" customFormat="1" ht="12.75">
      <c r="A10" s="16"/>
      <c r="B10" s="7"/>
      <c r="C10" s="7"/>
      <c r="D10" s="7"/>
      <c r="E10" s="7"/>
      <c r="F10" s="9"/>
      <c r="G10" s="9"/>
      <c r="H10" s="9"/>
    </row>
    <row r="11" spans="1:8" s="6" customFormat="1" ht="12.75">
      <c r="A11" s="16"/>
      <c r="B11" s="59" t="s">
        <v>3</v>
      </c>
      <c r="C11" s="59"/>
      <c r="D11" s="59"/>
      <c r="E11" s="59"/>
      <c r="F11" s="59"/>
      <c r="G11" s="59"/>
      <c r="H11" s="59"/>
    </row>
    <row r="12" spans="1:8" s="6" customFormat="1" ht="12.75">
      <c r="A12" s="16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6"/>
      <c r="B13" s="59" t="s">
        <v>28</v>
      </c>
      <c r="C13" s="59"/>
      <c r="D13" s="59"/>
      <c r="E13" s="59"/>
      <c r="F13" s="59"/>
      <c r="G13" s="59"/>
      <c r="H13" s="59"/>
    </row>
    <row r="14" spans="1:8" s="6" customFormat="1" ht="19.5" customHeight="1" thickBot="1">
      <c r="A14" s="16"/>
      <c r="B14" s="16"/>
      <c r="C14" s="16"/>
      <c r="D14" s="16"/>
      <c r="E14" s="16"/>
      <c r="F14" s="17"/>
      <c r="G14" s="17"/>
      <c r="H14" s="17"/>
    </row>
    <row r="15" spans="1:12" s="2" customFormat="1" ht="36.75" customHeight="1">
      <c r="A15" s="16"/>
      <c r="B15" s="60"/>
      <c r="C15" s="63" t="s">
        <v>4</v>
      </c>
      <c r="D15" s="64"/>
      <c r="E15" s="64"/>
      <c r="F15" s="64" t="s">
        <v>12</v>
      </c>
      <c r="G15" s="64"/>
      <c r="H15" s="65"/>
      <c r="I15" s="3"/>
      <c r="J15" s="3"/>
      <c r="K15" s="3"/>
      <c r="L15" s="3"/>
    </row>
    <row r="16" spans="1:12" s="2" customFormat="1" ht="37.5" customHeight="1">
      <c r="A16" s="16"/>
      <c r="B16" s="61"/>
      <c r="C16" s="66" t="s">
        <v>11</v>
      </c>
      <c r="D16" s="67"/>
      <c r="E16" s="19"/>
      <c r="F16" s="67" t="s">
        <v>8</v>
      </c>
      <c r="G16" s="67"/>
      <c r="H16" s="20">
        <v>8134781.28</v>
      </c>
      <c r="I16" s="3"/>
      <c r="J16" s="3"/>
      <c r="K16" s="3"/>
      <c r="L16" s="3"/>
    </row>
    <row r="17" spans="1:12" s="2" customFormat="1" ht="45.75" customHeight="1" thickBot="1">
      <c r="A17" s="16"/>
      <c r="B17" s="62"/>
      <c r="C17" s="30" t="s">
        <v>5</v>
      </c>
      <c r="D17" s="31" t="s">
        <v>6</v>
      </c>
      <c r="E17" s="31" t="s">
        <v>7</v>
      </c>
      <c r="F17" s="31" t="s">
        <v>0</v>
      </c>
      <c r="G17" s="31" t="s">
        <v>1</v>
      </c>
      <c r="H17" s="32" t="s">
        <v>2</v>
      </c>
      <c r="I17" s="3"/>
      <c r="J17" s="3"/>
      <c r="K17" s="3"/>
      <c r="L17" s="3"/>
    </row>
    <row r="18" spans="1:9" s="3" customFormat="1" ht="58.5" customHeight="1">
      <c r="A18" s="16"/>
      <c r="B18" s="21"/>
      <c r="C18" s="39">
        <v>44968</v>
      </c>
      <c r="D18" s="28" t="s">
        <v>37</v>
      </c>
      <c r="E18" s="34" t="s">
        <v>77</v>
      </c>
      <c r="F18" s="46"/>
      <c r="G18" s="47">
        <v>84847.53</v>
      </c>
      <c r="H18" s="37">
        <f>H16+F18-G18</f>
        <v>8049933.75</v>
      </c>
      <c r="I18" s="15"/>
    </row>
    <row r="19" spans="1:9" s="3" customFormat="1" ht="68.25" customHeight="1">
      <c r="A19" s="16"/>
      <c r="B19" s="21"/>
      <c r="C19" s="39">
        <v>44996</v>
      </c>
      <c r="D19" s="28" t="s">
        <v>38</v>
      </c>
      <c r="E19" s="34" t="s">
        <v>57</v>
      </c>
      <c r="F19" s="46"/>
      <c r="G19" s="47">
        <v>100000</v>
      </c>
      <c r="H19" s="37">
        <f>H18+F19-G19</f>
        <v>7949933.75</v>
      </c>
      <c r="I19" s="15"/>
    </row>
    <row r="20" spans="1:9" s="3" customFormat="1" ht="16.5">
      <c r="A20" s="16"/>
      <c r="B20" s="21"/>
      <c r="C20" s="39">
        <v>44996</v>
      </c>
      <c r="D20" s="28" t="s">
        <v>39</v>
      </c>
      <c r="E20" s="43" t="s">
        <v>58</v>
      </c>
      <c r="F20" s="46"/>
      <c r="G20" s="47">
        <v>0</v>
      </c>
      <c r="H20" s="37">
        <f aca="true" t="shared" si="0" ref="H20:H43">H19+F20-G20</f>
        <v>7949933.75</v>
      </c>
      <c r="I20" s="15"/>
    </row>
    <row r="21" spans="1:9" s="3" customFormat="1" ht="31.5">
      <c r="A21" s="16"/>
      <c r="B21" s="21"/>
      <c r="C21" s="39">
        <v>45149</v>
      </c>
      <c r="D21" s="28" t="s">
        <v>40</v>
      </c>
      <c r="E21" s="34" t="s">
        <v>78</v>
      </c>
      <c r="F21" s="46"/>
      <c r="G21" s="47">
        <v>7596.29</v>
      </c>
      <c r="H21" s="37">
        <f t="shared" si="0"/>
        <v>7942337.46</v>
      </c>
      <c r="I21" s="15"/>
    </row>
    <row r="22" spans="1:9" s="3" customFormat="1" ht="42">
      <c r="A22" s="16"/>
      <c r="B22" s="21"/>
      <c r="C22" s="39">
        <v>45149</v>
      </c>
      <c r="D22" s="28" t="s">
        <v>41</v>
      </c>
      <c r="E22" s="34" t="s">
        <v>59</v>
      </c>
      <c r="F22" s="46"/>
      <c r="G22" s="47">
        <v>1102.04</v>
      </c>
      <c r="H22" s="37">
        <f t="shared" si="0"/>
        <v>7941235.42</v>
      </c>
      <c r="I22" s="15"/>
    </row>
    <row r="23" spans="1:9" s="3" customFormat="1" ht="16.5">
      <c r="A23" s="16"/>
      <c r="B23" s="21"/>
      <c r="C23" s="39">
        <v>45149</v>
      </c>
      <c r="D23" s="28" t="s">
        <v>42</v>
      </c>
      <c r="E23" s="43" t="s">
        <v>58</v>
      </c>
      <c r="F23" s="48"/>
      <c r="G23" s="47">
        <v>0</v>
      </c>
      <c r="H23" s="37">
        <f t="shared" si="0"/>
        <v>7941235.42</v>
      </c>
      <c r="I23" s="15"/>
    </row>
    <row r="24" spans="1:9" s="3" customFormat="1" ht="60" customHeight="1">
      <c r="A24" s="16"/>
      <c r="B24" s="21"/>
      <c r="C24" s="39">
        <v>45149</v>
      </c>
      <c r="D24" s="28" t="s">
        <v>43</v>
      </c>
      <c r="E24" s="34" t="s">
        <v>76</v>
      </c>
      <c r="F24" s="48"/>
      <c r="G24" s="47">
        <v>1830.51</v>
      </c>
      <c r="H24" s="37">
        <f t="shared" si="0"/>
        <v>7939404.91</v>
      </c>
      <c r="I24" s="15"/>
    </row>
    <row r="25" spans="1:9" s="3" customFormat="1" ht="60" customHeight="1">
      <c r="A25" s="16"/>
      <c r="B25" s="21"/>
      <c r="C25" s="40">
        <v>45149</v>
      </c>
      <c r="D25" s="28" t="s">
        <v>44</v>
      </c>
      <c r="E25" s="34" t="s">
        <v>60</v>
      </c>
      <c r="F25" s="49"/>
      <c r="G25" s="49">
        <v>25000</v>
      </c>
      <c r="H25" s="37">
        <f t="shared" si="0"/>
        <v>7914404.91</v>
      </c>
      <c r="I25" s="15"/>
    </row>
    <row r="26" spans="1:9" s="3" customFormat="1" ht="42.75" customHeight="1">
      <c r="A26" s="16"/>
      <c r="B26" s="21"/>
      <c r="C26" s="39">
        <v>45149</v>
      </c>
      <c r="D26" s="28" t="s">
        <v>45</v>
      </c>
      <c r="E26" s="34" t="s">
        <v>61</v>
      </c>
      <c r="F26" s="47"/>
      <c r="G26" s="49">
        <v>20000</v>
      </c>
      <c r="H26" s="37">
        <f t="shared" si="0"/>
        <v>7894404.91</v>
      </c>
      <c r="I26" s="15"/>
    </row>
    <row r="27" spans="1:9" s="3" customFormat="1" ht="39" customHeight="1">
      <c r="A27" s="16"/>
      <c r="B27" s="21"/>
      <c r="C27" s="39" t="s">
        <v>29</v>
      </c>
      <c r="D27" s="28" t="s">
        <v>46</v>
      </c>
      <c r="E27" s="34" t="s">
        <v>62</v>
      </c>
      <c r="F27" s="47"/>
      <c r="G27" s="49">
        <v>79642.58</v>
      </c>
      <c r="H27" s="37">
        <f t="shared" si="0"/>
        <v>7814762.33</v>
      </c>
      <c r="I27" s="15"/>
    </row>
    <row r="28" spans="1:9" s="3" customFormat="1" ht="46.5" customHeight="1">
      <c r="A28" s="16"/>
      <c r="B28" s="21"/>
      <c r="C28" s="40" t="s">
        <v>30</v>
      </c>
      <c r="D28" s="28" t="s">
        <v>25</v>
      </c>
      <c r="E28" s="34" t="s">
        <v>75</v>
      </c>
      <c r="F28" s="47">
        <v>71000</v>
      </c>
      <c r="G28" s="49"/>
      <c r="H28" s="37">
        <f t="shared" si="0"/>
        <v>7885762.33</v>
      </c>
      <c r="I28" s="15"/>
    </row>
    <row r="29" spans="1:9" s="3" customFormat="1" ht="84.75" customHeight="1">
      <c r="A29" s="16"/>
      <c r="B29" s="21"/>
      <c r="C29" s="40" t="s">
        <v>31</v>
      </c>
      <c r="D29" s="28" t="s">
        <v>47</v>
      </c>
      <c r="E29" s="34" t="s">
        <v>64</v>
      </c>
      <c r="F29" s="47"/>
      <c r="G29" s="49">
        <v>8328.53</v>
      </c>
      <c r="H29" s="37">
        <f t="shared" si="0"/>
        <v>7877433.8</v>
      </c>
      <c r="I29" s="15"/>
    </row>
    <row r="30" spans="1:9" s="3" customFormat="1" ht="54.75" customHeight="1">
      <c r="A30" s="16"/>
      <c r="B30" s="21"/>
      <c r="C30" s="40" t="s">
        <v>31</v>
      </c>
      <c r="D30" s="28" t="s">
        <v>25</v>
      </c>
      <c r="E30" s="34" t="s">
        <v>63</v>
      </c>
      <c r="F30" s="49">
        <v>4000</v>
      </c>
      <c r="G30" s="49"/>
      <c r="H30" s="37">
        <f t="shared" si="0"/>
        <v>7881433.8</v>
      </c>
      <c r="I30" s="15"/>
    </row>
    <row r="31" spans="1:9" s="3" customFormat="1" ht="41.25" customHeight="1">
      <c r="A31" s="16"/>
      <c r="B31" s="21"/>
      <c r="C31" s="40" t="s">
        <v>31</v>
      </c>
      <c r="D31" s="28" t="s">
        <v>25</v>
      </c>
      <c r="E31" s="34" t="s">
        <v>65</v>
      </c>
      <c r="F31" s="49">
        <v>39568.61</v>
      </c>
      <c r="G31" s="49"/>
      <c r="H31" s="37">
        <f t="shared" si="0"/>
        <v>7921002.41</v>
      </c>
      <c r="I31" s="15"/>
    </row>
    <row r="32" spans="1:9" s="3" customFormat="1" ht="50.25" customHeight="1">
      <c r="A32" s="16"/>
      <c r="B32" s="21"/>
      <c r="C32" s="40" t="s">
        <v>32</v>
      </c>
      <c r="D32" s="28" t="s">
        <v>48</v>
      </c>
      <c r="E32" s="34" t="s">
        <v>66</v>
      </c>
      <c r="F32" s="49"/>
      <c r="G32" s="49">
        <v>11780</v>
      </c>
      <c r="H32" s="37">
        <f t="shared" si="0"/>
        <v>7909222.41</v>
      </c>
      <c r="I32" s="15"/>
    </row>
    <row r="33" spans="1:9" s="3" customFormat="1" ht="57.75" customHeight="1">
      <c r="A33" s="16"/>
      <c r="B33" s="21"/>
      <c r="C33" s="40" t="s">
        <v>33</v>
      </c>
      <c r="D33" s="28" t="s">
        <v>49</v>
      </c>
      <c r="E33" s="34" t="s">
        <v>67</v>
      </c>
      <c r="F33" s="49"/>
      <c r="G33" s="49">
        <v>4852</v>
      </c>
      <c r="H33" s="37">
        <f t="shared" si="0"/>
        <v>7904370.41</v>
      </c>
      <c r="I33" s="15"/>
    </row>
    <row r="34" spans="1:9" s="3" customFormat="1" ht="75" customHeight="1">
      <c r="A34" s="16"/>
      <c r="B34" s="21"/>
      <c r="C34" s="40" t="s">
        <v>33</v>
      </c>
      <c r="D34" s="28" t="s">
        <v>50</v>
      </c>
      <c r="E34" s="34" t="s">
        <v>68</v>
      </c>
      <c r="F34" s="48"/>
      <c r="G34" s="49">
        <v>20000</v>
      </c>
      <c r="H34" s="37">
        <f t="shared" si="0"/>
        <v>7884370.41</v>
      </c>
      <c r="I34" s="15"/>
    </row>
    <row r="35" spans="1:9" s="3" customFormat="1" ht="42.75" customHeight="1">
      <c r="A35" s="16"/>
      <c r="B35" s="21"/>
      <c r="C35" s="40" t="s">
        <v>34</v>
      </c>
      <c r="D35" s="28" t="s">
        <v>51</v>
      </c>
      <c r="E35" s="34" t="s">
        <v>69</v>
      </c>
      <c r="F35" s="48"/>
      <c r="G35" s="49">
        <v>20000</v>
      </c>
      <c r="H35" s="37">
        <f t="shared" si="0"/>
        <v>7864370.41</v>
      </c>
      <c r="I35" s="15"/>
    </row>
    <row r="36" spans="1:9" s="3" customFormat="1" ht="82.5" customHeight="1">
      <c r="A36" s="16"/>
      <c r="B36" s="21"/>
      <c r="C36" s="40" t="s">
        <v>35</v>
      </c>
      <c r="D36" s="28" t="s">
        <v>52</v>
      </c>
      <c r="E36" s="34" t="s">
        <v>70</v>
      </c>
      <c r="F36" s="48"/>
      <c r="G36" s="49">
        <v>20000</v>
      </c>
      <c r="H36" s="37">
        <f t="shared" si="0"/>
        <v>7844370.41</v>
      </c>
      <c r="I36" s="15"/>
    </row>
    <row r="37" spans="1:9" s="3" customFormat="1" ht="70.5" customHeight="1">
      <c r="A37" s="16"/>
      <c r="B37" s="21"/>
      <c r="C37" s="40" t="s">
        <v>35</v>
      </c>
      <c r="D37" s="28" t="s">
        <v>53</v>
      </c>
      <c r="E37" s="34" t="s">
        <v>71</v>
      </c>
      <c r="F37" s="48"/>
      <c r="G37" s="49">
        <v>20000</v>
      </c>
      <c r="H37" s="37">
        <f t="shared" si="0"/>
        <v>7824370.41</v>
      </c>
      <c r="I37" s="15"/>
    </row>
    <row r="38" spans="1:9" s="3" customFormat="1" ht="48.75" customHeight="1">
      <c r="A38" s="16"/>
      <c r="B38" s="21"/>
      <c r="C38" s="40" t="s">
        <v>35</v>
      </c>
      <c r="D38" s="28" t="s">
        <v>54</v>
      </c>
      <c r="E38" s="34" t="s">
        <v>72</v>
      </c>
      <c r="F38" s="48"/>
      <c r="G38" s="49">
        <v>8086</v>
      </c>
      <c r="H38" s="37">
        <f t="shared" si="0"/>
        <v>7816284.41</v>
      </c>
      <c r="I38" s="15"/>
    </row>
    <row r="39" spans="1:9" s="3" customFormat="1" ht="63" customHeight="1">
      <c r="A39" s="16"/>
      <c r="B39" s="21"/>
      <c r="C39" s="40" t="s">
        <v>36</v>
      </c>
      <c r="D39" s="28" t="s">
        <v>55</v>
      </c>
      <c r="E39" s="34" t="s">
        <v>80</v>
      </c>
      <c r="F39" s="48"/>
      <c r="G39" s="49">
        <v>69612.2</v>
      </c>
      <c r="H39" s="37">
        <f t="shared" si="0"/>
        <v>7746672.21</v>
      </c>
      <c r="I39" s="15"/>
    </row>
    <row r="40" spans="1:9" s="3" customFormat="1" ht="66.75" customHeight="1">
      <c r="A40" s="16"/>
      <c r="B40" s="21"/>
      <c r="C40" s="40" t="s">
        <v>36</v>
      </c>
      <c r="D40" s="28" t="s">
        <v>56</v>
      </c>
      <c r="E40" s="34" t="s">
        <v>79</v>
      </c>
      <c r="F40" s="48"/>
      <c r="G40" s="49">
        <v>6282.86</v>
      </c>
      <c r="H40" s="37">
        <f t="shared" si="0"/>
        <v>7740389.35</v>
      </c>
      <c r="I40" s="15"/>
    </row>
    <row r="41" spans="1:9" s="3" customFormat="1" ht="21">
      <c r="A41" s="16"/>
      <c r="B41" s="21"/>
      <c r="C41" s="40" t="s">
        <v>36</v>
      </c>
      <c r="D41" s="41" t="s">
        <v>26</v>
      </c>
      <c r="E41" s="44" t="s">
        <v>73</v>
      </c>
      <c r="F41" s="48"/>
      <c r="G41" s="49">
        <v>1705.5</v>
      </c>
      <c r="H41" s="37">
        <f t="shared" si="0"/>
        <v>7738683.85</v>
      </c>
      <c r="I41" s="15"/>
    </row>
    <row r="42" spans="1:9" s="3" customFormat="1" ht="27.75" customHeight="1">
      <c r="A42" s="16"/>
      <c r="B42" s="21"/>
      <c r="C42" s="40" t="s">
        <v>36</v>
      </c>
      <c r="D42" s="41" t="s">
        <v>26</v>
      </c>
      <c r="E42" s="44" t="s">
        <v>27</v>
      </c>
      <c r="F42" s="49"/>
      <c r="G42" s="49">
        <v>175</v>
      </c>
      <c r="H42" s="37">
        <f t="shared" si="0"/>
        <v>7738508.85</v>
      </c>
      <c r="I42" s="15"/>
    </row>
    <row r="43" spans="1:9" s="3" customFormat="1" ht="33" customHeight="1">
      <c r="A43" s="16"/>
      <c r="B43" s="21"/>
      <c r="C43" s="40" t="s">
        <v>36</v>
      </c>
      <c r="D43" s="42" t="s">
        <v>26</v>
      </c>
      <c r="E43" s="45" t="s">
        <v>74</v>
      </c>
      <c r="F43" s="50"/>
      <c r="G43" s="51">
        <v>1483.37</v>
      </c>
      <c r="H43" s="37">
        <f t="shared" si="0"/>
        <v>7737025.4799999995</v>
      </c>
      <c r="I43" s="15"/>
    </row>
    <row r="44" spans="1:9" s="3" customFormat="1" ht="8.25" customHeight="1" thickBot="1">
      <c r="A44" s="16"/>
      <c r="B44" s="21"/>
      <c r="C44" s="38"/>
      <c r="D44" s="33"/>
      <c r="E44" s="34"/>
      <c r="F44" s="35"/>
      <c r="G44" s="35"/>
      <c r="H44" s="37"/>
      <c r="I44" s="15"/>
    </row>
    <row r="45" spans="1:8" s="3" customFormat="1" ht="24" customHeight="1" thickBot="1">
      <c r="A45" s="16"/>
      <c r="B45" s="22"/>
      <c r="C45" s="23"/>
      <c r="D45" s="23"/>
      <c r="E45" s="24" t="s">
        <v>9</v>
      </c>
      <c r="F45" s="36">
        <f>SUM(F18:F44)</f>
        <v>114568.61</v>
      </c>
      <c r="G45" s="36">
        <f>SUM(G18:G44)</f>
        <v>512324.41000000003</v>
      </c>
      <c r="H45" s="36">
        <f>H16+F45-G45</f>
        <v>7737025.48</v>
      </c>
    </row>
    <row r="46" spans="1:8" s="3" customFormat="1" ht="24" customHeight="1">
      <c r="A46" s="16"/>
      <c r="B46" s="25"/>
      <c r="C46" s="26"/>
      <c r="D46" s="26"/>
      <c r="E46" s="27"/>
      <c r="F46" s="26"/>
      <c r="G46" s="26"/>
      <c r="H46" s="26"/>
    </row>
    <row r="47" spans="1:8" s="3" customFormat="1" ht="24" customHeight="1">
      <c r="A47" s="16"/>
      <c r="B47" s="25"/>
      <c r="C47" s="26"/>
      <c r="D47" s="26"/>
      <c r="E47" s="27"/>
      <c r="F47" s="26"/>
      <c r="G47" s="26"/>
      <c r="H47" s="26"/>
    </row>
    <row r="48" spans="1:8" s="3" customFormat="1" ht="24" customHeight="1">
      <c r="A48" s="16"/>
      <c r="B48" s="52" t="s">
        <v>18</v>
      </c>
      <c r="C48" s="52"/>
      <c r="D48" s="52"/>
      <c r="E48" s="4"/>
      <c r="F48" s="52" t="s">
        <v>19</v>
      </c>
      <c r="G48" s="52"/>
      <c r="H48" s="52"/>
    </row>
    <row r="49" spans="1:8" s="3" customFormat="1" ht="24" customHeight="1">
      <c r="A49" s="16"/>
      <c r="B49" s="53" t="s">
        <v>13</v>
      </c>
      <c r="C49" s="53"/>
      <c r="D49" s="53"/>
      <c r="E49" s="12"/>
      <c r="F49" s="54" t="s">
        <v>14</v>
      </c>
      <c r="G49" s="54"/>
      <c r="H49" s="54"/>
    </row>
    <row r="50" spans="1:92" ht="24" customHeight="1">
      <c r="A50" s="16"/>
      <c r="B50" s="55" t="s">
        <v>23</v>
      </c>
      <c r="C50" s="55"/>
      <c r="D50" s="55"/>
      <c r="E50" s="13"/>
      <c r="F50" s="56" t="s">
        <v>24</v>
      </c>
      <c r="G50" s="56"/>
      <c r="H50" s="56"/>
      <c r="I50" s="8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2:8" ht="20.25">
      <c r="B51" s="53" t="s">
        <v>20</v>
      </c>
      <c r="C51" s="53"/>
      <c r="D51" s="53"/>
      <c r="E51" s="12"/>
      <c r="F51" s="54" t="s">
        <v>15</v>
      </c>
      <c r="G51" s="54"/>
      <c r="H51" s="54"/>
    </row>
    <row r="52" spans="2:8" ht="20.25">
      <c r="B52" s="29"/>
      <c r="C52" s="29"/>
      <c r="D52" s="29"/>
      <c r="E52" s="12"/>
      <c r="F52" s="12"/>
      <c r="G52" s="12"/>
      <c r="H52" s="14"/>
    </row>
    <row r="53" spans="6:7" ht="12.75">
      <c r="F53" s="1"/>
      <c r="G53" s="1"/>
    </row>
    <row r="54" spans="6:7" ht="12.75">
      <c r="F54" s="1"/>
      <c r="G54" s="1"/>
    </row>
    <row r="55" spans="2:8" ht="12.75">
      <c r="B55" s="57" t="s">
        <v>16</v>
      </c>
      <c r="C55" s="58"/>
      <c r="D55" s="58"/>
      <c r="E55" s="58"/>
      <c r="F55" s="58"/>
      <c r="G55" s="58"/>
      <c r="H55" s="58"/>
    </row>
    <row r="56" spans="2:8" ht="20.25">
      <c r="B56" s="54" t="s">
        <v>17</v>
      </c>
      <c r="C56" s="54"/>
      <c r="D56" s="54"/>
      <c r="E56" s="54"/>
      <c r="F56" s="54"/>
      <c r="G56" s="54"/>
      <c r="H56" s="54"/>
    </row>
    <row r="57" spans="2:8" ht="20.25">
      <c r="B57" s="56" t="s">
        <v>21</v>
      </c>
      <c r="C57" s="56"/>
      <c r="D57" s="56"/>
      <c r="E57" s="56"/>
      <c r="F57" s="56"/>
      <c r="G57" s="56"/>
      <c r="H57" s="56"/>
    </row>
    <row r="58" spans="2:8" ht="20.25">
      <c r="B58" s="54" t="s">
        <v>22</v>
      </c>
      <c r="C58" s="54"/>
      <c r="D58" s="54"/>
      <c r="E58" s="54"/>
      <c r="F58" s="54"/>
      <c r="G58" s="54"/>
      <c r="H58" s="54"/>
    </row>
    <row r="59" spans="6:12" ht="12.75">
      <c r="F59" s="1"/>
      <c r="G59" s="1"/>
      <c r="H59" s="1"/>
      <c r="I59" s="1"/>
      <c r="J59" s="1"/>
      <c r="K59" s="1"/>
      <c r="L59" s="1"/>
    </row>
    <row r="60" spans="1:12" ht="15">
      <c r="A60" s="1"/>
      <c r="B60" s="11"/>
      <c r="F60" s="1"/>
      <c r="G60" s="1"/>
      <c r="H60" s="1"/>
      <c r="I60" s="1"/>
      <c r="J60" s="1"/>
      <c r="K60" s="1"/>
      <c r="L60" s="1"/>
    </row>
    <row r="61" ht="12.75">
      <c r="A61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55:H55"/>
    <mergeCell ref="B56:H56"/>
    <mergeCell ref="B57:H57"/>
    <mergeCell ref="B58:H58"/>
    <mergeCell ref="B51:D51"/>
    <mergeCell ref="F51:H51"/>
    <mergeCell ref="B48:D48"/>
    <mergeCell ref="F48:H48"/>
    <mergeCell ref="B49:D49"/>
    <mergeCell ref="F49:H49"/>
    <mergeCell ref="B50:D50"/>
    <mergeCell ref="F50:H50"/>
  </mergeCells>
  <printOptions horizontalCentered="1"/>
  <pageMargins left="0.24" right="0.31" top="0.35433070866141736" bottom="0" header="0.25" footer="0.18"/>
  <pageSetup horizontalDpi="600" verticalDpi="600" orientation="portrait" scale="50" r:id="rId2"/>
  <rowBreaks count="1" manualBreakCount="1">
    <brk id="5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2023-12-11T19:12:58Z</cp:lastPrinted>
  <dcterms:created xsi:type="dcterms:W3CDTF">2006-07-11T17:39:34Z</dcterms:created>
  <dcterms:modified xsi:type="dcterms:W3CDTF">2023-12-11T19:16:54Z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