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85" tabRatio="830" activeTab="0"/>
  </bookViews>
  <sheets>
    <sheet name="Cta Becas y Viajes Estudios US$" sheetId="1" r:id="rId1"/>
  </sheets>
  <definedNames/>
  <calcPr fullCalcOnLoad="1"/>
</workbook>
</file>

<file path=xl/sharedStrings.xml><?xml version="1.0" encoding="utf-8"?>
<sst xmlns="http://schemas.openxmlformats.org/spreadsheetml/2006/main" count="73" uniqueCount="59">
  <si>
    <t>Debito</t>
  </si>
  <si>
    <t>Credito</t>
  </si>
  <si>
    <t>Balance</t>
  </si>
  <si>
    <t>Libro Banco</t>
  </si>
  <si>
    <t xml:space="preserve">Cuenta Bancaria No: </t>
  </si>
  <si>
    <t>Fecha</t>
  </si>
  <si>
    <t>No. Ck/Transf.</t>
  </si>
  <si>
    <t>Descripcion</t>
  </si>
  <si>
    <t xml:space="preserve">Balance Inicial: </t>
  </si>
  <si>
    <t>Totales</t>
  </si>
  <si>
    <t>Banco Central de la República Dominicana</t>
  </si>
  <si>
    <t>Becas y Viajes de Estudios
Moneda: Dólar</t>
  </si>
  <si>
    <t>Preparado por:</t>
  </si>
  <si>
    <t>Revisado por:</t>
  </si>
  <si>
    <t>Director Financiero</t>
  </si>
  <si>
    <t>_____________________________________</t>
  </si>
  <si>
    <t>Aprobado por:</t>
  </si>
  <si>
    <t>______________________________________</t>
  </si>
  <si>
    <t>__________________________________________</t>
  </si>
  <si>
    <t>Encargada Dpto de Contabilidad</t>
  </si>
  <si>
    <t>Lic. Jose Cancel</t>
  </si>
  <si>
    <t>Viceministro Administrativo y Financiero</t>
  </si>
  <si>
    <t>Lic. Faride Nin Nin</t>
  </si>
  <si>
    <t>Lic. Noel Luperón Ramírez</t>
  </si>
  <si>
    <t>N/D</t>
  </si>
  <si>
    <r>
      <rPr>
        <b/>
        <sz val="8"/>
        <rFont val="Times New Roman"/>
        <family val="1"/>
      </rPr>
      <t xml:space="preserve">BANCO CENTRAL DE LA REP. DOM., </t>
    </r>
    <r>
      <rPr>
        <sz val="8"/>
        <rFont val="Times New Roman"/>
        <family val="1"/>
      </rPr>
      <t>COMISIÓN POR SERVICIOS BANCARIOS.</t>
    </r>
  </si>
  <si>
    <t>Del 1ero al 31 de Diciembre 2023</t>
  </si>
  <si>
    <r>
      <rPr>
        <b/>
        <sz val="8"/>
        <color indexed="8"/>
        <rFont val="Segoe UI"/>
        <family val="2"/>
      </rPr>
      <t xml:space="preserve">BANCO DE RESERVAS DE LA REP. DOM, </t>
    </r>
    <r>
      <rPr>
        <sz val="8"/>
        <color indexed="8"/>
        <rFont val="Segoe UI"/>
        <family val="2"/>
      </rPr>
      <t>TRANSFERENCIA REALIZADA DESDE LA CUENTA TESORERÍA NACIONAL DE LA REPÚBLICA, A LA CUENTA DE BANCO CENTRAL US$, CON LA FINALIDAD DE CUBRIR DESEMBOLSOS DEL PROGRAMA DE BECAS INTERNACIONALES. RD$ 33,101,540.58</t>
    </r>
  </si>
  <si>
    <r>
      <rPr>
        <b/>
        <sz val="8"/>
        <color indexed="8"/>
        <rFont val="Segoe UI"/>
        <family val="2"/>
      </rPr>
      <t xml:space="preserve">ESCUELA AGRICOLA PANAMERICANA, ZAMORANO,  </t>
    </r>
    <r>
      <rPr>
        <sz val="8"/>
        <color indexed="8"/>
        <rFont val="Segoe UI"/>
        <family val="2"/>
      </rPr>
      <t>PRIMER PAGO DE LA FACTURA NO. 050974 D/F 19/07/2023, CORRESPONDIENTE A LA  MATRICULACION DE CUATRO (04) BECADOS EN EL EXTRANJERO</t>
    </r>
    <r>
      <rPr>
        <b/>
        <sz val="8"/>
        <color indexed="8"/>
        <rFont val="Segoe UI"/>
        <family val="2"/>
      </rPr>
      <t xml:space="preserve"> </t>
    </r>
    <r>
      <rPr>
        <sz val="8"/>
        <color indexed="8"/>
        <rFont val="Segoe UI"/>
        <family val="2"/>
      </rPr>
      <t>(HONDURAS).</t>
    </r>
  </si>
  <si>
    <r>
      <rPr>
        <b/>
        <sz val="8"/>
        <color indexed="8"/>
        <rFont val="Segoe UI"/>
        <family val="2"/>
      </rPr>
      <t xml:space="preserve">ESCUELA AGRICOLA PANAMERICANA, ZAMORANO,  </t>
    </r>
    <r>
      <rPr>
        <sz val="8"/>
        <color indexed="8"/>
        <rFont val="Segoe UI"/>
        <family val="2"/>
      </rPr>
      <t>PRIMER PAGO DE LA FACTURA NO. 050973 D/F 19/07/2023, CORRESPONDIENTE A LA  MATRICULACION DE CINCO (05) BECADOS EN EL EXTRANJERO</t>
    </r>
    <r>
      <rPr>
        <b/>
        <sz val="8"/>
        <color indexed="8"/>
        <rFont val="Segoe UI"/>
        <family val="2"/>
      </rPr>
      <t xml:space="preserve"> </t>
    </r>
    <r>
      <rPr>
        <sz val="8"/>
        <color indexed="8"/>
        <rFont val="Segoe UI"/>
        <family val="2"/>
      </rPr>
      <t>(HONDURAS).</t>
    </r>
  </si>
  <si>
    <r>
      <rPr>
        <b/>
        <sz val="8"/>
        <color indexed="8"/>
        <rFont val="Segoe UI"/>
        <family val="2"/>
      </rPr>
      <t xml:space="preserve">WESTERN MICHIGAN UNIVERSITY,  </t>
    </r>
    <r>
      <rPr>
        <sz val="8"/>
        <color indexed="8"/>
        <rFont val="Segoe UI"/>
        <family val="2"/>
      </rPr>
      <t>PAGO DE LA FACTURA NO. 062891385202340, D/F 13/11/2023, POR  MATRICULACION DE LA ESTUDIANTE SARA PALOMA GERMAN JIMENEZ, SEMESTRE FALL 2023, BECADOS EN EL EXTRANJERO (ESTADOS UNIDOS).</t>
    </r>
  </si>
  <si>
    <r>
      <rPr>
        <b/>
        <sz val="8"/>
        <color indexed="8"/>
        <rFont val="Segoe UI"/>
        <family val="2"/>
      </rPr>
      <t xml:space="preserve">HUMBOLDT INTERNATIONAL UNIVERSITY,   1ER </t>
    </r>
    <r>
      <rPr>
        <sz val="8"/>
        <color indexed="8"/>
        <rFont val="Segoe UI"/>
        <family val="2"/>
      </rPr>
      <t>PAGO DE LA FACTURA D/F 9/11/2023, CORRESPONDIENTE 25%  DE LA  MATRICULACION DE SEIS (06) BECADOS EN EL EXTRANJERO (ESTADOS UNIDOS).</t>
    </r>
  </si>
  <si>
    <r>
      <rPr>
        <b/>
        <sz val="8"/>
        <color indexed="8"/>
        <rFont val="Segoe UI"/>
        <family val="2"/>
      </rPr>
      <t xml:space="preserve">HUMBOLDT INTERNATIONAL UNIVERSITY,   2DO </t>
    </r>
    <r>
      <rPr>
        <sz val="8"/>
        <color indexed="8"/>
        <rFont val="Segoe UI"/>
        <family val="2"/>
      </rPr>
      <t>PAGO DE LA FACTURA D/F 9/11/2023, CORRESPONDIENTE 25%  DE LA  MATRICULACION DE SEIS (06) BECADOS EN EL EXTRANJERO,  CURSANDO DOCTORADO EN EDUCACION (ESTADOS UNIDOS).</t>
    </r>
  </si>
  <si>
    <r>
      <rPr>
        <b/>
        <sz val="8"/>
        <color indexed="8"/>
        <rFont val="Segoe UI"/>
        <family val="2"/>
      </rPr>
      <t xml:space="preserve">HUMBOLDT INTERNATIONAL UNIVERSITY,   3ER </t>
    </r>
    <r>
      <rPr>
        <sz val="8"/>
        <color indexed="8"/>
        <rFont val="Segoe UI"/>
        <family val="2"/>
      </rPr>
      <t>PAGO DE LA FACTURA D/F 9/11/2023, CORRESPONDIENTE 25%  DE LA  MATRICULACION DE SEIS (06) BECADOS EN EL EXTRANJERO,  CURSANDO DOCTORADO EN EDUCACION (ESTADOS UNIDOS).</t>
    </r>
  </si>
  <si>
    <r>
      <rPr>
        <b/>
        <sz val="8"/>
        <color indexed="8"/>
        <rFont val="Segoe UI"/>
        <family val="2"/>
      </rPr>
      <t xml:space="preserve">UNIVERSIDAD BENITO JUAREZ,  </t>
    </r>
    <r>
      <rPr>
        <sz val="8"/>
        <color indexed="8"/>
        <rFont val="Segoe UI"/>
        <family val="2"/>
      </rPr>
      <t>PAGO DE LA FACTURA NO. 36784 /F 1/11/2023, CORRESPONDIENTE A LA  MATRICULACION DE VEINTE (20) BECADOS EN EL EXTRANJERO</t>
    </r>
    <r>
      <rPr>
        <b/>
        <sz val="8"/>
        <color indexed="8"/>
        <rFont val="Segoe UI"/>
        <family val="2"/>
      </rPr>
      <t xml:space="preserve"> </t>
    </r>
    <r>
      <rPr>
        <sz val="8"/>
        <color indexed="8"/>
        <rFont val="Segoe UI"/>
        <family val="2"/>
      </rPr>
      <t>(MEXICO).</t>
    </r>
  </si>
  <si>
    <r>
      <rPr>
        <b/>
        <sz val="8"/>
        <color indexed="8"/>
        <rFont val="Segoe UI"/>
        <family val="2"/>
      </rPr>
      <t xml:space="preserve">CHEVENNIG 2023-2024,  </t>
    </r>
    <r>
      <rPr>
        <sz val="8"/>
        <color indexed="8"/>
        <rFont val="Segoe UI"/>
        <family val="2"/>
      </rPr>
      <t>PAGO CUOTA 1/1, DE LA FACTURA NO. 90696882  D/F 17/11/2023, CORRESPONDIENTE A LA  MATRICULACION DE OCHO (08) BECADOS EN EL EXTRANJERO</t>
    </r>
    <r>
      <rPr>
        <b/>
        <sz val="8"/>
        <color indexed="8"/>
        <rFont val="Segoe UI"/>
        <family val="2"/>
      </rPr>
      <t xml:space="preserve"> </t>
    </r>
    <r>
      <rPr>
        <sz val="8"/>
        <color indexed="8"/>
        <rFont val="Segoe UI"/>
        <family val="2"/>
      </rPr>
      <t>(REINO UNIDO).</t>
    </r>
  </si>
  <si>
    <r>
      <rPr>
        <b/>
        <sz val="8"/>
        <color indexed="8"/>
        <rFont val="Segoe UI"/>
        <family val="2"/>
      </rPr>
      <t xml:space="preserve">INDEPENDIENTE 3-2019,  </t>
    </r>
    <r>
      <rPr>
        <sz val="8"/>
        <color indexed="8"/>
        <rFont val="Segoe UI"/>
        <family val="2"/>
      </rPr>
      <t>PAGO DE   MATRICULACION DE LA ESTUDIANTE ADELAIDA KELLY MEJIA, BECADOS EN EL EXTRANJERO (ESTADOS UNIDOS).</t>
    </r>
  </si>
  <si>
    <r>
      <rPr>
        <b/>
        <sz val="8"/>
        <color indexed="8"/>
        <rFont val="Segoe UI"/>
        <family val="2"/>
      </rPr>
      <t xml:space="preserve">MARCONI 2023-2025,  </t>
    </r>
    <r>
      <rPr>
        <sz val="8"/>
        <color indexed="8"/>
        <rFont val="Segoe UI"/>
        <family val="2"/>
      </rPr>
      <t>PAGO CUOTA 1/3, DE LA FACTURA NO.A23/24-004824  D/F 16/11/2023, CORRESPONDIENTE AL 30% DE LA  MATRICULACION DE VEINTE (20) BECADOS EN EL EXTRANJERO</t>
    </r>
    <r>
      <rPr>
        <b/>
        <sz val="8"/>
        <color indexed="8"/>
        <rFont val="Segoe UI"/>
        <family val="2"/>
      </rPr>
      <t xml:space="preserve"> </t>
    </r>
    <r>
      <rPr>
        <sz val="8"/>
        <color indexed="8"/>
        <rFont val="Segoe UI"/>
        <family val="2"/>
      </rPr>
      <t>(ESTADOS UNIDOS).</t>
    </r>
  </si>
  <si>
    <r>
      <rPr>
        <b/>
        <sz val="8"/>
        <color indexed="8"/>
        <rFont val="Segoe UI"/>
        <family val="2"/>
      </rPr>
      <t xml:space="preserve">UNIVERSIDAD HARPER ADAMS,  PRIMER </t>
    </r>
    <r>
      <rPr>
        <sz val="8"/>
        <color indexed="8"/>
        <rFont val="Segoe UI"/>
        <family val="2"/>
      </rPr>
      <t>PAGO DE LA FACTURA NO.SINV. 10180  D/F 28/11/2023, CORRESPONDIENTE AL 20% DE LA  MATRICULACION DE DOS (02) BECADOS EN EL EXTRANJERO</t>
    </r>
    <r>
      <rPr>
        <b/>
        <sz val="8"/>
        <color indexed="8"/>
        <rFont val="Segoe UI"/>
        <family val="2"/>
      </rPr>
      <t xml:space="preserve"> </t>
    </r>
    <r>
      <rPr>
        <sz val="8"/>
        <color indexed="8"/>
        <rFont val="Segoe UI"/>
        <family val="2"/>
      </rPr>
      <t>(INGLATERRA).</t>
    </r>
  </si>
  <si>
    <r>
      <rPr>
        <b/>
        <sz val="8"/>
        <color indexed="8"/>
        <rFont val="Segoe UI"/>
        <family val="2"/>
      </rPr>
      <t xml:space="preserve">FORDHAM UNIVERSITY,  1ER </t>
    </r>
    <r>
      <rPr>
        <sz val="8"/>
        <color indexed="8"/>
        <rFont val="Segoe UI"/>
        <family val="2"/>
      </rPr>
      <t>PAGO DE LA FACTURA NO. BDDR24011, D/F 21/11/2023, POR  MATRICULACION DE DIEZ (10),  CORRESPONDIENTE A LA CONVOCATORIA 2023-2024, BECADOS EN EL EXTRANJERO (ESTADOS UNIDOS).</t>
    </r>
  </si>
  <si>
    <r>
      <rPr>
        <b/>
        <sz val="8"/>
        <color indexed="8"/>
        <rFont val="Segoe UI"/>
        <family val="2"/>
      </rPr>
      <t xml:space="preserve">NEWCASTLE 2023-2024,  </t>
    </r>
    <r>
      <rPr>
        <sz val="8"/>
        <color indexed="8"/>
        <rFont val="Segoe UI"/>
        <family val="2"/>
      </rPr>
      <t>PAGO CUOTA 1/2 DE LA FACTURA NO. 9000331923, D/F 6/12/2023, POR 70% DE MATRICULACION DE DOS (02),  BECADOS EN EL EXTRANJERO (REINO UNIDO).</t>
    </r>
  </si>
  <si>
    <r>
      <rPr>
        <b/>
        <sz val="8"/>
        <color indexed="8"/>
        <rFont val="Segoe UI"/>
        <family val="2"/>
      </rPr>
      <t xml:space="preserve">UNIVERSIDAD YMCA,  </t>
    </r>
    <r>
      <rPr>
        <sz val="8"/>
        <color indexed="8"/>
        <rFont val="Segoe UI"/>
        <family val="2"/>
      </rPr>
      <t>PAGO CUOTA 1/4 DE LA FACTURA NO. 86121700, D/F 6/11/2023, POR 25% DE MATRICULACION DE CINCO (05),  BECADOS EN EL EXTRANJERO (MEXICO).</t>
    </r>
  </si>
  <si>
    <t>TR-MESCYT/3484</t>
  </si>
  <si>
    <t>TR-MESCYT/0258</t>
  </si>
  <si>
    <t>TR-MESCYT/0259</t>
  </si>
  <si>
    <t>TR-MESCYT/0261</t>
  </si>
  <si>
    <t>TR-MESCYT/0268</t>
  </si>
  <si>
    <t>TR-MESCYT/0269</t>
  </si>
  <si>
    <t>TR-MESCYT/0270</t>
  </si>
  <si>
    <t>TR-MESCYT/0271</t>
  </si>
  <si>
    <t>TR-MESCYT/0272</t>
  </si>
  <si>
    <t>TR-MESCYT/0273</t>
  </si>
  <si>
    <t>TR-MESCYT/0274</t>
  </si>
  <si>
    <t>TR-MESCYT/0277</t>
  </si>
  <si>
    <t>TR-MESCYT/0278</t>
  </si>
  <si>
    <t>TR-MESCYT/0292</t>
  </si>
  <si>
    <t>TR-MESCYT/0293</t>
  </si>
  <si>
    <t>27/12/2023</t>
  </si>
  <si>
    <t>31/12/2023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</si>
</sst>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&quot;RD$&quot;* #,##0.00_-;\-&quot;RD$&quot;* #,##0.00_-;_-&quot;RD$&quot;* &quot;-&quot;??_-;_-@_-"/>
    <numFmt numFmtId="184" formatCode="#,##0.000"/>
    <numFmt numFmtId="185" formatCode="#,##0.0000"/>
    <numFmt numFmtId="186" formatCode="#,##0.0"/>
    <numFmt numFmtId="187" formatCode="0.000000"/>
    <numFmt numFmtId="188" formatCode="0.00000"/>
    <numFmt numFmtId="189" formatCode="0.0000"/>
    <numFmt numFmtId="190" formatCode="0.000"/>
    <numFmt numFmtId="191" formatCode="0.0%"/>
    <numFmt numFmtId="192" formatCode="0.000%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&quot;RD$&quot;#,##0"/>
    <numFmt numFmtId="198" formatCode="0.0"/>
    <numFmt numFmtId="199" formatCode="#,##0.00000000000"/>
    <numFmt numFmtId="200" formatCode="[$-409]dddd\,\ mmmm\ d\,\ yyyy"/>
    <numFmt numFmtId="201" formatCode="[$-1080A]dd/mm/yyyy"/>
    <numFmt numFmtId="202" formatCode="[$-1080A]#,##0.00;\-#,##0.00;0.00"/>
    <numFmt numFmtId="203" formatCode="dd/mm/yyyy;@"/>
  </numFmts>
  <fonts count="5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name val="Segoe UI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8"/>
      <color indexed="8"/>
      <name val="Segoe UI"/>
      <family val="2"/>
    </font>
    <font>
      <sz val="8"/>
      <name val="Segoe UI"/>
      <family val="2"/>
    </font>
    <font>
      <sz val="8"/>
      <color indexed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8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33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39" fontId="1" fillId="0" borderId="0" xfId="0" applyNumberFormat="1" applyFont="1" applyAlignment="1">
      <alignment horizontal="right" vertical="center"/>
    </xf>
    <xf numFmtId="39" fontId="0" fillId="0" borderId="0" xfId="0" applyNumberFormat="1" applyAlignment="1">
      <alignment horizontal="right" vertical="center"/>
    </xf>
    <xf numFmtId="0" fontId="5" fillId="33" borderId="0" xfId="0" applyFont="1" applyFill="1" applyAlignment="1">
      <alignment vertical="center"/>
    </xf>
    <xf numFmtId="0" fontId="7" fillId="33" borderId="0" xfId="0" applyFont="1" applyFill="1" applyAlignment="1">
      <alignment horizontal="center" vertical="center"/>
    </xf>
    <xf numFmtId="39" fontId="5" fillId="33" borderId="0" xfId="0" applyNumberFormat="1" applyFont="1" applyFill="1" applyAlignment="1">
      <alignment horizontal="right" vertical="center"/>
    </xf>
    <xf numFmtId="0" fontId="7" fillId="33" borderId="0" xfId="0" applyFont="1" applyFill="1" applyAlignment="1">
      <alignment vertical="center"/>
    </xf>
    <xf numFmtId="39" fontId="7" fillId="33" borderId="0" xfId="0" applyNumberFormat="1" applyFont="1" applyFill="1" applyAlignment="1">
      <alignment horizontal="right" vertical="center"/>
    </xf>
    <xf numFmtId="0" fontId="5" fillId="33" borderId="11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39" fontId="5" fillId="33" borderId="13" xfId="0" applyNumberFormat="1" applyFont="1" applyFill="1" applyBorder="1" applyAlignment="1">
      <alignment horizontal="right" vertical="center"/>
    </xf>
    <xf numFmtId="0" fontId="7" fillId="34" borderId="14" xfId="0" applyFont="1" applyFill="1" applyBorder="1" applyAlignment="1">
      <alignment horizontal="center" vertical="center" wrapText="1"/>
    </xf>
    <xf numFmtId="39" fontId="7" fillId="34" borderId="15" xfId="0" applyNumberFormat="1" applyFont="1" applyFill="1" applyBorder="1" applyAlignment="1">
      <alignment horizontal="right" vertical="center" wrapText="1"/>
    </xf>
    <xf numFmtId="0" fontId="7" fillId="33" borderId="16" xfId="0" applyFont="1" applyFill="1" applyBorder="1" applyAlignment="1">
      <alignment horizontal="center" vertical="center"/>
    </xf>
    <xf numFmtId="43" fontId="7" fillId="0" borderId="17" xfId="49" applyFont="1" applyBorder="1" applyAlignment="1">
      <alignment vertical="center" wrapText="1"/>
    </xf>
    <xf numFmtId="43" fontId="7" fillId="0" borderId="18" xfId="49" applyFont="1" applyBorder="1" applyAlignment="1">
      <alignment vertical="center" wrapText="1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39" fontId="7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4" fontId="5" fillId="0" borderId="0" xfId="0" applyNumberFormat="1" applyFont="1" applyAlignment="1">
      <alignment vertical="center"/>
    </xf>
    <xf numFmtId="39" fontId="5" fillId="0" borderId="0" xfId="0" applyNumberFormat="1" applyFont="1" applyAlignment="1">
      <alignment horizontal="right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43" fontId="15" fillId="33" borderId="19" xfId="49" applyFont="1" applyFill="1" applyBorder="1" applyAlignment="1">
      <alignment vertical="center" wrapText="1"/>
    </xf>
    <xf numFmtId="0" fontId="8" fillId="0" borderId="20" xfId="0" applyFont="1" applyBorder="1" applyAlignment="1">
      <alignment horizontal="left" vertical="top" wrapText="1" readingOrder="1"/>
    </xf>
    <xf numFmtId="14" fontId="13" fillId="0" borderId="17" xfId="0" applyNumberFormat="1" applyFont="1" applyBorder="1" applyAlignment="1">
      <alignment horizontal="center"/>
    </xf>
    <xf numFmtId="0" fontId="14" fillId="33" borderId="18" xfId="0" applyFont="1" applyFill="1" applyBorder="1" applyAlignment="1">
      <alignment horizontal="center" vertical="center" wrapText="1" readingOrder="1"/>
    </xf>
    <xf numFmtId="0" fontId="12" fillId="33" borderId="19" xfId="0" applyFont="1" applyFill="1" applyBorder="1" applyAlignment="1">
      <alignment horizontal="justify" vertical="justify" wrapText="1" readingOrder="1"/>
    </xf>
    <xf numFmtId="0" fontId="14" fillId="33" borderId="19" xfId="0" applyFont="1" applyFill="1" applyBorder="1" applyAlignment="1">
      <alignment horizontal="center" vertical="center" wrapText="1" readingOrder="1"/>
    </xf>
    <xf numFmtId="0" fontId="12" fillId="33" borderId="19" xfId="0" applyFont="1" applyFill="1" applyBorder="1" applyAlignment="1">
      <alignment horizontal="center" vertical="center" wrapText="1" readingOrder="1"/>
    </xf>
    <xf numFmtId="0" fontId="12" fillId="33" borderId="19" xfId="0" applyFont="1" applyFill="1" applyBorder="1" applyAlignment="1">
      <alignment horizontal="justify" vertical="center" wrapText="1"/>
    </xf>
    <xf numFmtId="0" fontId="0" fillId="0" borderId="19" xfId="0" applyBorder="1" applyAlignment="1">
      <alignment/>
    </xf>
    <xf numFmtId="14" fontId="0" fillId="0" borderId="19" xfId="0" applyNumberFormat="1" applyBorder="1" applyAlignment="1">
      <alignment vertical="center"/>
    </xf>
    <xf numFmtId="0" fontId="7" fillId="33" borderId="21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7" fillId="34" borderId="23" xfId="0" applyFont="1" applyFill="1" applyBorder="1" applyAlignment="1">
      <alignment horizontal="center" vertical="center" wrapText="1"/>
    </xf>
    <xf numFmtId="0" fontId="7" fillId="34" borderId="24" xfId="0" applyFont="1" applyFill="1" applyBorder="1" applyAlignment="1">
      <alignment horizontal="center" vertical="center" wrapText="1"/>
    </xf>
    <xf numFmtId="0" fontId="7" fillId="34" borderId="25" xfId="0" applyFont="1" applyFill="1" applyBorder="1" applyAlignment="1">
      <alignment horizontal="center" vertical="center" wrapText="1"/>
    </xf>
    <xf numFmtId="0" fontId="7" fillId="34" borderId="26" xfId="0" applyFont="1" applyFill="1" applyBorder="1" applyAlignment="1">
      <alignment horizontal="center" vertical="center" wrapText="1"/>
    </xf>
    <xf numFmtId="39" fontId="7" fillId="34" borderId="27" xfId="0" applyNumberFormat="1" applyFont="1" applyFill="1" applyBorder="1" applyAlignment="1">
      <alignment horizontal="center" vertical="center" wrapText="1"/>
    </xf>
    <xf numFmtId="43" fontId="9" fillId="33" borderId="28" xfId="49" applyFont="1" applyFill="1" applyBorder="1" applyAlignment="1">
      <alignment vertical="center" wrapText="1"/>
    </xf>
    <xf numFmtId="43" fontId="9" fillId="33" borderId="29" xfId="49" applyFont="1" applyFill="1" applyBorder="1" applyAlignment="1">
      <alignment vertical="center" wrapText="1"/>
    </xf>
    <xf numFmtId="43" fontId="15" fillId="33" borderId="19" xfId="51" applyFont="1" applyFill="1" applyBorder="1" applyAlignment="1">
      <alignment vertical="center" wrapText="1"/>
    </xf>
    <xf numFmtId="0" fontId="12" fillId="33" borderId="19" xfId="0" applyFont="1" applyFill="1" applyBorder="1" applyAlignment="1">
      <alignment horizontal="justify" vertical="center" wrapText="1" readingOrder="1"/>
    </xf>
    <xf numFmtId="14" fontId="0" fillId="0" borderId="19" xfId="0" applyNumberFormat="1" applyBorder="1" applyAlignment="1">
      <alignment horizontal="center" vertical="center"/>
    </xf>
    <xf numFmtId="14" fontId="0" fillId="0" borderId="19" xfId="0" applyNumberFormat="1" applyBorder="1" applyAlignment="1">
      <alignment horizontal="center"/>
    </xf>
    <xf numFmtId="0" fontId="7" fillId="33" borderId="0" xfId="0" applyFont="1" applyFill="1" applyAlignment="1">
      <alignment horizontal="center" vertical="center"/>
    </xf>
    <xf numFmtId="0" fontId="7" fillId="34" borderId="10" xfId="0" applyFont="1" applyFill="1" applyBorder="1" applyAlignment="1">
      <alignment horizontal="center" vertical="center" wrapText="1"/>
    </xf>
    <xf numFmtId="0" fontId="7" fillId="34" borderId="30" xfId="0" applyFont="1" applyFill="1" applyBorder="1" applyAlignment="1">
      <alignment horizontal="center" vertical="center" wrapText="1"/>
    </xf>
    <xf numFmtId="0" fontId="7" fillId="34" borderId="31" xfId="0" applyFont="1" applyFill="1" applyBorder="1" applyAlignment="1">
      <alignment horizontal="center" vertical="center"/>
    </xf>
    <xf numFmtId="0" fontId="7" fillId="34" borderId="32" xfId="0" applyFont="1" applyFill="1" applyBorder="1" applyAlignment="1">
      <alignment horizontal="center" vertical="center"/>
    </xf>
    <xf numFmtId="1" fontId="7" fillId="34" borderId="32" xfId="0" applyNumberFormat="1" applyFont="1" applyFill="1" applyBorder="1" applyAlignment="1">
      <alignment horizontal="center" vertical="center"/>
    </xf>
    <xf numFmtId="1" fontId="7" fillId="34" borderId="33" xfId="0" applyNumberFormat="1" applyFont="1" applyFill="1" applyBorder="1" applyAlignment="1">
      <alignment horizontal="center" vertical="center"/>
    </xf>
    <xf numFmtId="0" fontId="7" fillId="34" borderId="34" xfId="0" applyFont="1" applyFill="1" applyBorder="1" applyAlignment="1">
      <alignment horizontal="center" vertical="center" wrapText="1"/>
    </xf>
    <xf numFmtId="0" fontId="7" fillId="34" borderId="3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D328B4.B2056A4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0</xdr:rowOff>
    </xdr:from>
    <xdr:to>
      <xdr:col>6</xdr:col>
      <xdr:colOff>847725</xdr:colOff>
      <xdr:row>7</xdr:row>
      <xdr:rowOff>142875</xdr:rowOff>
    </xdr:to>
    <xdr:pic>
      <xdr:nvPicPr>
        <xdr:cNvPr id="1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476500" y="381000"/>
          <a:ext cx="78200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1628775</xdr:colOff>
      <xdr:row>1</xdr:row>
      <xdr:rowOff>161925</xdr:rowOff>
    </xdr:from>
    <xdr:to>
      <xdr:col>6</xdr:col>
      <xdr:colOff>904875</xdr:colOff>
      <xdr:row>7</xdr:row>
      <xdr:rowOff>85725</xdr:rowOff>
    </xdr:to>
    <xdr:pic>
      <xdr:nvPicPr>
        <xdr:cNvPr id="2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466975" y="352425"/>
          <a:ext cx="78867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</xdr:row>
      <xdr:rowOff>0</xdr:rowOff>
    </xdr:from>
    <xdr:to>
      <xdr:col>6</xdr:col>
      <xdr:colOff>847725</xdr:colOff>
      <xdr:row>7</xdr:row>
      <xdr:rowOff>142875</xdr:rowOff>
    </xdr:to>
    <xdr:pic>
      <xdr:nvPicPr>
        <xdr:cNvPr id="3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476500" y="381000"/>
          <a:ext cx="78200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1628775</xdr:colOff>
      <xdr:row>1</xdr:row>
      <xdr:rowOff>161925</xdr:rowOff>
    </xdr:from>
    <xdr:to>
      <xdr:col>6</xdr:col>
      <xdr:colOff>904875</xdr:colOff>
      <xdr:row>7</xdr:row>
      <xdr:rowOff>85725</xdr:rowOff>
    </xdr:to>
    <xdr:pic>
      <xdr:nvPicPr>
        <xdr:cNvPr id="4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466975" y="352425"/>
          <a:ext cx="78867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B1:IV84"/>
  <sheetViews>
    <sheetView tabSelected="1" zoomScale="71" zoomScaleNormal="71" zoomScalePageLayoutView="0" workbookViewId="0" topLeftCell="A1">
      <selection activeCell="J6" sqref="J6"/>
    </sheetView>
  </sheetViews>
  <sheetFormatPr defaultColWidth="9.140625" defaultRowHeight="12.75"/>
  <cols>
    <col min="1" max="1" width="2.57421875" style="1" customWidth="1"/>
    <col min="2" max="2" width="10.00390625" style="1" customWidth="1"/>
    <col min="3" max="3" width="24.57421875" style="1" customWidth="1"/>
    <col min="4" max="4" width="25.7109375" style="1" bestFit="1" customWidth="1"/>
    <col min="5" max="5" width="57.28125" style="1" customWidth="1"/>
    <col min="6" max="6" width="21.57421875" style="1" customWidth="1"/>
    <col min="7" max="7" width="22.28125" style="1" customWidth="1"/>
    <col min="8" max="8" width="24.421875" style="8" customWidth="1"/>
    <col min="9" max="12" width="11.421875" style="6" customWidth="1"/>
    <col min="13" max="16384" width="9.140625" style="1" customWidth="1"/>
  </cols>
  <sheetData>
    <row r="1" spans="2:8" s="6" customFormat="1" ht="15" customHeight="1">
      <c r="B1" s="9"/>
      <c r="C1" s="9"/>
      <c r="D1" s="9"/>
      <c r="E1" s="9"/>
      <c r="F1" s="9"/>
      <c r="G1" s="9"/>
      <c r="H1" s="11"/>
    </row>
    <row r="2" spans="2:8" s="6" customFormat="1" ht="15">
      <c r="B2" s="9"/>
      <c r="C2" s="9"/>
      <c r="D2" s="9"/>
      <c r="E2" s="9"/>
      <c r="F2" s="9"/>
      <c r="G2" s="9"/>
      <c r="H2" s="11"/>
    </row>
    <row r="3" spans="2:8" s="6" customFormat="1" ht="15.75">
      <c r="B3" s="9"/>
      <c r="C3" s="9"/>
      <c r="D3" s="12"/>
      <c r="E3" s="12"/>
      <c r="F3" s="9"/>
      <c r="G3" s="9"/>
      <c r="H3" s="11"/>
    </row>
    <row r="4" spans="2:8" s="6" customFormat="1" ht="15">
      <c r="B4" s="9"/>
      <c r="C4" s="9"/>
      <c r="D4" s="9"/>
      <c r="E4" s="9"/>
      <c r="F4" s="9"/>
      <c r="G4" s="9"/>
      <c r="H4" s="11"/>
    </row>
    <row r="5" spans="2:8" s="6" customFormat="1" ht="22.5" customHeight="1">
      <c r="B5" s="9"/>
      <c r="C5" s="9"/>
      <c r="D5" s="9"/>
      <c r="E5" s="9"/>
      <c r="F5" s="9"/>
      <c r="G5" s="9"/>
      <c r="H5" s="11"/>
    </row>
    <row r="6" spans="2:8" s="6" customFormat="1" ht="15.75">
      <c r="B6" s="56"/>
      <c r="C6" s="56"/>
      <c r="D6" s="56"/>
      <c r="E6" s="56"/>
      <c r="F6" s="56"/>
      <c r="G6" s="56"/>
      <c r="H6" s="56"/>
    </row>
    <row r="7" spans="2:8" s="6" customFormat="1" ht="15.75">
      <c r="B7" s="10"/>
      <c r="C7" s="10"/>
      <c r="D7" s="10"/>
      <c r="E7" s="10"/>
      <c r="F7" s="10"/>
      <c r="G7" s="10"/>
      <c r="H7" s="13"/>
    </row>
    <row r="8" spans="2:8" s="6" customFormat="1" ht="15.75">
      <c r="B8" s="10"/>
      <c r="C8" s="10"/>
      <c r="D8" s="10"/>
      <c r="E8" s="10"/>
      <c r="F8" s="10"/>
      <c r="G8" s="10"/>
      <c r="H8" s="13"/>
    </row>
    <row r="9" spans="2:8" s="6" customFormat="1" ht="15.75">
      <c r="B9" s="56"/>
      <c r="C9" s="56"/>
      <c r="D9" s="56"/>
      <c r="E9" s="56"/>
      <c r="F9" s="56"/>
      <c r="G9" s="56"/>
      <c r="H9" s="56"/>
    </row>
    <row r="10" spans="2:8" s="6" customFormat="1" ht="15.75">
      <c r="B10" s="10"/>
      <c r="C10" s="10"/>
      <c r="D10" s="10"/>
      <c r="E10" s="10"/>
      <c r="F10" s="10"/>
      <c r="G10" s="10"/>
      <c r="H10" s="13"/>
    </row>
    <row r="11" spans="2:8" s="6" customFormat="1" ht="15.75">
      <c r="B11" s="56" t="s">
        <v>3</v>
      </c>
      <c r="C11" s="56"/>
      <c r="D11" s="56"/>
      <c r="E11" s="56"/>
      <c r="F11" s="56"/>
      <c r="G11" s="56"/>
      <c r="H11" s="56"/>
    </row>
    <row r="12" spans="2:8" s="6" customFormat="1" ht="15.75">
      <c r="B12" s="10"/>
      <c r="C12" s="10"/>
      <c r="D12" s="10"/>
      <c r="E12" s="10" t="s">
        <v>10</v>
      </c>
      <c r="F12" s="10"/>
      <c r="G12" s="10"/>
      <c r="H12" s="13"/>
    </row>
    <row r="13" spans="2:8" s="6" customFormat="1" ht="16.5" thickBot="1">
      <c r="B13" s="56" t="s">
        <v>26</v>
      </c>
      <c r="C13" s="56"/>
      <c r="D13" s="56"/>
      <c r="E13" s="56"/>
      <c r="F13" s="56"/>
      <c r="G13" s="56"/>
      <c r="H13" s="56"/>
    </row>
    <row r="14" spans="2:8" s="6" customFormat="1" ht="19.5" customHeight="1" thickBot="1">
      <c r="B14" s="14"/>
      <c r="C14" s="15"/>
      <c r="D14" s="15"/>
      <c r="E14" s="15"/>
      <c r="F14" s="15"/>
      <c r="G14" s="15"/>
      <c r="H14" s="16"/>
    </row>
    <row r="15" spans="2:12" s="3" customFormat="1" ht="36.75" customHeight="1">
      <c r="B15" s="57"/>
      <c r="C15" s="59" t="s">
        <v>4</v>
      </c>
      <c r="D15" s="60"/>
      <c r="E15" s="60"/>
      <c r="F15" s="61">
        <v>2262801000001</v>
      </c>
      <c r="G15" s="61"/>
      <c r="H15" s="62"/>
      <c r="I15" s="4"/>
      <c r="J15" s="4"/>
      <c r="K15" s="4"/>
      <c r="L15" s="4"/>
    </row>
    <row r="16" spans="2:12" s="3" customFormat="1" ht="37.5" customHeight="1">
      <c r="B16" s="58"/>
      <c r="C16" s="63" t="s">
        <v>11</v>
      </c>
      <c r="D16" s="64"/>
      <c r="E16" s="17"/>
      <c r="F16" s="64" t="s">
        <v>8</v>
      </c>
      <c r="G16" s="64"/>
      <c r="H16" s="18">
        <v>164667.33</v>
      </c>
      <c r="I16" s="4"/>
      <c r="J16" s="4"/>
      <c r="K16" s="4"/>
      <c r="L16" s="4"/>
    </row>
    <row r="17" spans="2:12" s="3" customFormat="1" ht="45.75" customHeight="1" thickBot="1">
      <c r="B17" s="58"/>
      <c r="C17" s="45" t="s">
        <v>5</v>
      </c>
      <c r="D17" s="46" t="s">
        <v>6</v>
      </c>
      <c r="E17" s="47" t="s">
        <v>7</v>
      </c>
      <c r="F17" s="48" t="s">
        <v>0</v>
      </c>
      <c r="G17" s="46" t="s">
        <v>1</v>
      </c>
      <c r="H17" s="49" t="s">
        <v>2</v>
      </c>
      <c r="I17" s="4"/>
      <c r="J17" s="4"/>
      <c r="K17" s="4"/>
      <c r="L17" s="4"/>
    </row>
    <row r="18" spans="2:12" s="3" customFormat="1" ht="60" customHeight="1">
      <c r="B18" s="43"/>
      <c r="C18" s="54" t="s">
        <v>57</v>
      </c>
      <c r="D18" s="39" t="s">
        <v>42</v>
      </c>
      <c r="E18" s="53" t="s">
        <v>27</v>
      </c>
      <c r="F18" s="52">
        <v>552152.47</v>
      </c>
      <c r="G18" s="41"/>
      <c r="H18" s="50">
        <f>H16+F18-G18</f>
        <v>716819.7999999999</v>
      </c>
      <c r="I18" s="4"/>
      <c r="J18" s="4"/>
      <c r="K18" s="4"/>
      <c r="L18" s="4"/>
    </row>
    <row r="19" spans="2:12" s="3" customFormat="1" ht="59.25" customHeight="1">
      <c r="B19" s="44"/>
      <c r="C19" s="54" t="s">
        <v>57</v>
      </c>
      <c r="D19" s="39" t="s">
        <v>43</v>
      </c>
      <c r="E19" s="40" t="s">
        <v>28</v>
      </c>
      <c r="F19" s="52"/>
      <c r="G19" s="33">
        <v>25500.8</v>
      </c>
      <c r="H19" s="51">
        <f>H18+F19-G19</f>
        <v>691318.9999999999</v>
      </c>
      <c r="I19" s="4"/>
      <c r="J19" s="4"/>
      <c r="K19" s="4"/>
      <c r="L19" s="4"/>
    </row>
    <row r="20" spans="2:12" s="3" customFormat="1" ht="59.25" customHeight="1">
      <c r="B20" s="44"/>
      <c r="C20" s="54" t="s">
        <v>57</v>
      </c>
      <c r="D20" s="39" t="s">
        <v>44</v>
      </c>
      <c r="E20" s="40" t="s">
        <v>29</v>
      </c>
      <c r="F20" s="41"/>
      <c r="G20" s="33">
        <v>31650</v>
      </c>
      <c r="H20" s="51">
        <f aca="true" t="shared" si="0" ref="H20:H33">H19+F20-G20</f>
        <v>659668.9999999999</v>
      </c>
      <c r="I20" s="4"/>
      <c r="J20" s="4"/>
      <c r="K20" s="4"/>
      <c r="L20" s="4"/>
    </row>
    <row r="21" spans="2:12" s="3" customFormat="1" ht="59.25" customHeight="1">
      <c r="B21" s="44"/>
      <c r="C21" s="54" t="s">
        <v>57</v>
      </c>
      <c r="D21" s="39" t="s">
        <v>45</v>
      </c>
      <c r="E21" s="40" t="s">
        <v>30</v>
      </c>
      <c r="F21" s="33"/>
      <c r="G21" s="33">
        <v>8094.34</v>
      </c>
      <c r="H21" s="51">
        <f t="shared" si="0"/>
        <v>651574.6599999999</v>
      </c>
      <c r="I21" s="4"/>
      <c r="J21" s="4"/>
      <c r="K21" s="4"/>
      <c r="L21" s="4"/>
    </row>
    <row r="22" spans="2:12" s="3" customFormat="1" ht="59.25" customHeight="1">
      <c r="B22" s="44"/>
      <c r="C22" s="54" t="s">
        <v>57</v>
      </c>
      <c r="D22" s="39" t="s">
        <v>46</v>
      </c>
      <c r="E22" s="40" t="s">
        <v>31</v>
      </c>
      <c r="F22" s="41"/>
      <c r="G22" s="33">
        <v>10053</v>
      </c>
      <c r="H22" s="51">
        <f t="shared" si="0"/>
        <v>641521.6599999999</v>
      </c>
      <c r="I22" s="4"/>
      <c r="J22" s="4"/>
      <c r="K22" s="4"/>
      <c r="L22" s="4"/>
    </row>
    <row r="23" spans="2:12" s="3" customFormat="1" ht="59.25" customHeight="1">
      <c r="B23" s="44"/>
      <c r="C23" s="54" t="s">
        <v>57</v>
      </c>
      <c r="D23" s="39" t="s">
        <v>47</v>
      </c>
      <c r="E23" s="40" t="s">
        <v>32</v>
      </c>
      <c r="F23" s="41"/>
      <c r="G23" s="33">
        <v>10053</v>
      </c>
      <c r="H23" s="51">
        <f t="shared" si="0"/>
        <v>631468.6599999999</v>
      </c>
      <c r="I23" s="4"/>
      <c r="J23" s="4"/>
      <c r="K23" s="4"/>
      <c r="L23" s="4"/>
    </row>
    <row r="24" spans="2:12" s="3" customFormat="1" ht="59.25" customHeight="1">
      <c r="B24" s="44"/>
      <c r="C24" s="54" t="s">
        <v>57</v>
      </c>
      <c r="D24" s="39" t="s">
        <v>48</v>
      </c>
      <c r="E24" s="40" t="s">
        <v>33</v>
      </c>
      <c r="F24" s="41"/>
      <c r="G24" s="33">
        <v>10053</v>
      </c>
      <c r="H24" s="51">
        <f t="shared" si="0"/>
        <v>621415.6599999999</v>
      </c>
      <c r="I24" s="4"/>
      <c r="J24" s="4"/>
      <c r="K24" s="4"/>
      <c r="L24" s="4"/>
    </row>
    <row r="25" spans="2:12" s="3" customFormat="1" ht="59.25" customHeight="1">
      <c r="B25" s="44"/>
      <c r="C25" s="54" t="s">
        <v>57</v>
      </c>
      <c r="D25" s="39" t="s">
        <v>49</v>
      </c>
      <c r="E25" s="40" t="s">
        <v>34</v>
      </c>
      <c r="F25" s="41"/>
      <c r="G25" s="33">
        <v>48653</v>
      </c>
      <c r="H25" s="51">
        <f t="shared" si="0"/>
        <v>572762.6599999999</v>
      </c>
      <c r="I25" s="4"/>
      <c r="J25" s="4"/>
      <c r="K25" s="4"/>
      <c r="L25" s="4"/>
    </row>
    <row r="26" spans="2:12" s="3" customFormat="1" ht="59.25" customHeight="1">
      <c r="B26" s="44"/>
      <c r="C26" s="54" t="s">
        <v>57</v>
      </c>
      <c r="D26" s="39" t="s">
        <v>50</v>
      </c>
      <c r="E26" s="40" t="s">
        <v>35</v>
      </c>
      <c r="F26" s="41"/>
      <c r="G26" s="33">
        <v>173963.79</v>
      </c>
      <c r="H26" s="51">
        <f t="shared" si="0"/>
        <v>398798.8699999999</v>
      </c>
      <c r="I26" s="4"/>
      <c r="J26" s="4"/>
      <c r="K26" s="4"/>
      <c r="L26" s="4"/>
    </row>
    <row r="27" spans="2:12" s="3" customFormat="1" ht="59.25" customHeight="1">
      <c r="B27" s="44"/>
      <c r="C27" s="54" t="s">
        <v>57</v>
      </c>
      <c r="D27" s="39" t="s">
        <v>51</v>
      </c>
      <c r="E27" s="40" t="s">
        <v>36</v>
      </c>
      <c r="F27" s="41"/>
      <c r="G27" s="33">
        <v>2436.79</v>
      </c>
      <c r="H27" s="51">
        <f t="shared" si="0"/>
        <v>396362.0799999999</v>
      </c>
      <c r="I27" s="4"/>
      <c r="J27" s="4"/>
      <c r="K27" s="4"/>
      <c r="L27" s="4"/>
    </row>
    <row r="28" spans="2:12" s="3" customFormat="1" ht="59.25" customHeight="1">
      <c r="B28" s="44"/>
      <c r="C28" s="54" t="s">
        <v>57</v>
      </c>
      <c r="D28" s="39" t="s">
        <v>52</v>
      </c>
      <c r="E28" s="40" t="s">
        <v>37</v>
      </c>
      <c r="F28" s="41"/>
      <c r="G28" s="33">
        <v>33646.8</v>
      </c>
      <c r="H28" s="51">
        <f t="shared" si="0"/>
        <v>362715.2799999999</v>
      </c>
      <c r="I28" s="4"/>
      <c r="J28" s="4"/>
      <c r="K28" s="4"/>
      <c r="L28" s="4"/>
    </row>
    <row r="29" spans="2:12" s="3" customFormat="1" ht="59.25" customHeight="1">
      <c r="B29" s="44"/>
      <c r="C29" s="54" t="s">
        <v>57</v>
      </c>
      <c r="D29" s="39" t="s">
        <v>53</v>
      </c>
      <c r="E29" s="40" t="s">
        <v>38</v>
      </c>
      <c r="F29" s="41"/>
      <c r="G29" s="33">
        <v>12271.83</v>
      </c>
      <c r="H29" s="51">
        <f t="shared" si="0"/>
        <v>350443.4499999999</v>
      </c>
      <c r="I29" s="4"/>
      <c r="J29" s="4"/>
      <c r="K29" s="4"/>
      <c r="L29" s="4"/>
    </row>
    <row r="30" spans="2:12" s="3" customFormat="1" ht="59.25" customHeight="1">
      <c r="B30" s="44"/>
      <c r="C30" s="54" t="s">
        <v>57</v>
      </c>
      <c r="D30" s="39" t="s">
        <v>54</v>
      </c>
      <c r="E30" s="40" t="s">
        <v>39</v>
      </c>
      <c r="F30" s="41"/>
      <c r="G30" s="33">
        <v>136750</v>
      </c>
      <c r="H30" s="51">
        <f t="shared" si="0"/>
        <v>213693.4499999999</v>
      </c>
      <c r="I30" s="4"/>
      <c r="J30" s="4"/>
      <c r="K30" s="4"/>
      <c r="L30" s="4"/>
    </row>
    <row r="31" spans="2:12" s="3" customFormat="1" ht="59.25" customHeight="1">
      <c r="B31" s="44"/>
      <c r="C31" s="54" t="s">
        <v>57</v>
      </c>
      <c r="D31" s="39" t="s">
        <v>55</v>
      </c>
      <c r="E31" s="40" t="s">
        <v>40</v>
      </c>
      <c r="F31" s="41"/>
      <c r="G31" s="33">
        <v>38021.76</v>
      </c>
      <c r="H31" s="51">
        <f t="shared" si="0"/>
        <v>175671.6899999999</v>
      </c>
      <c r="I31" s="4"/>
      <c r="J31" s="4"/>
      <c r="K31" s="4"/>
      <c r="L31" s="4"/>
    </row>
    <row r="32" spans="2:12" s="3" customFormat="1" ht="59.25" customHeight="1">
      <c r="B32" s="44"/>
      <c r="C32" s="54" t="s">
        <v>57</v>
      </c>
      <c r="D32" s="39" t="s">
        <v>56</v>
      </c>
      <c r="E32" s="40" t="s">
        <v>41</v>
      </c>
      <c r="F32" s="41"/>
      <c r="G32" s="33">
        <v>11004.36</v>
      </c>
      <c r="H32" s="51">
        <f t="shared" si="0"/>
        <v>164667.3299999999</v>
      </c>
      <c r="I32" s="4"/>
      <c r="J32" s="4"/>
      <c r="K32" s="4"/>
      <c r="L32" s="4"/>
    </row>
    <row r="33" spans="2:12" s="3" customFormat="1" ht="30" customHeight="1">
      <c r="B33" s="44"/>
      <c r="C33" s="55" t="s">
        <v>58</v>
      </c>
      <c r="D33" s="38" t="s">
        <v>24</v>
      </c>
      <c r="E33" s="37" t="s">
        <v>25</v>
      </c>
      <c r="F33" s="33"/>
      <c r="G33" s="33">
        <v>37</v>
      </c>
      <c r="H33" s="51">
        <f t="shared" si="0"/>
        <v>164630.3299999999</v>
      </c>
      <c r="I33" s="4"/>
      <c r="J33" s="4"/>
      <c r="K33" s="4"/>
      <c r="L33" s="4"/>
    </row>
    <row r="34" spans="2:256" s="3" customFormat="1" ht="18" thickBot="1">
      <c r="B34" s="44"/>
      <c r="C34" s="55"/>
      <c r="D34" s="38"/>
      <c r="E34" s="37"/>
      <c r="F34" s="33"/>
      <c r="G34" s="33"/>
      <c r="H34" s="51"/>
      <c r="I34" s="4"/>
      <c r="J34" s="4"/>
      <c r="K34" s="4"/>
      <c r="L34" s="4"/>
      <c r="IV34" s="42"/>
    </row>
    <row r="35" spans="2:8" s="4" customFormat="1" ht="21.75" customHeight="1" thickBot="1">
      <c r="B35" s="19"/>
      <c r="C35" s="35"/>
      <c r="D35" s="36"/>
      <c r="E35" s="34" t="s">
        <v>9</v>
      </c>
      <c r="F35" s="20">
        <f>SUM(F18:F34)</f>
        <v>552152.47</v>
      </c>
      <c r="G35" s="20">
        <f>SUM(G18:G34)</f>
        <v>552189.47</v>
      </c>
      <c r="H35" s="21">
        <f>H16+F35-G35</f>
        <v>164630.32999999996</v>
      </c>
    </row>
    <row r="36" spans="2:8" ht="24" customHeight="1">
      <c r="B36" s="22"/>
      <c r="C36" s="22"/>
      <c r="D36" s="22"/>
      <c r="E36" s="22"/>
      <c r="F36" s="23"/>
      <c r="G36" s="23"/>
      <c r="H36" s="24"/>
    </row>
    <row r="37" spans="2:8" ht="24" customHeight="1">
      <c r="B37" s="22"/>
      <c r="C37" s="25"/>
      <c r="D37" s="26"/>
      <c r="E37" s="26"/>
      <c r="F37" s="27"/>
      <c r="G37" s="27"/>
      <c r="H37" s="28"/>
    </row>
    <row r="38" spans="2:8" ht="24" customHeight="1">
      <c r="B38" s="26"/>
      <c r="C38" s="25"/>
      <c r="D38" s="26"/>
      <c r="E38" s="26"/>
      <c r="F38" s="27"/>
      <c r="G38" s="27"/>
      <c r="H38" s="28"/>
    </row>
    <row r="39" spans="2:8" ht="24" customHeight="1">
      <c r="B39" s="26"/>
      <c r="C39" s="25"/>
      <c r="D39" s="26"/>
      <c r="E39" s="26"/>
      <c r="F39" s="27"/>
      <c r="G39" s="27"/>
      <c r="H39" s="28"/>
    </row>
    <row r="40" spans="2:8" ht="24" customHeight="1">
      <c r="B40" s="65" t="s">
        <v>17</v>
      </c>
      <c r="C40" s="65"/>
      <c r="D40" s="65"/>
      <c r="E40" s="22"/>
      <c r="F40" s="65" t="s">
        <v>18</v>
      </c>
      <c r="G40" s="65"/>
      <c r="H40" s="65"/>
    </row>
    <row r="41" spans="2:8" ht="24" customHeight="1">
      <c r="B41" s="66" t="s">
        <v>12</v>
      </c>
      <c r="C41" s="66"/>
      <c r="D41" s="66"/>
      <c r="E41" s="29"/>
      <c r="F41" s="66" t="s">
        <v>13</v>
      </c>
      <c r="G41" s="66"/>
      <c r="H41" s="66"/>
    </row>
    <row r="42" spans="2:8" ht="24" customHeight="1">
      <c r="B42" s="67" t="s">
        <v>22</v>
      </c>
      <c r="C42" s="67"/>
      <c r="D42" s="67"/>
      <c r="E42" s="30"/>
      <c r="F42" s="67" t="s">
        <v>23</v>
      </c>
      <c r="G42" s="67"/>
      <c r="H42" s="67"/>
    </row>
    <row r="43" spans="2:8" ht="24" customHeight="1">
      <c r="B43" s="66" t="s">
        <v>19</v>
      </c>
      <c r="C43" s="66"/>
      <c r="D43" s="66"/>
      <c r="E43" s="29"/>
      <c r="F43" s="66" t="s">
        <v>14</v>
      </c>
      <c r="G43" s="66"/>
      <c r="H43" s="66"/>
    </row>
    <row r="44" spans="2:8" ht="24" customHeight="1">
      <c r="B44" s="29"/>
      <c r="C44" s="29"/>
      <c r="D44" s="29"/>
      <c r="E44" s="29"/>
      <c r="F44" s="29"/>
      <c r="G44" s="29"/>
      <c r="H44" s="31"/>
    </row>
    <row r="45" spans="2:12" ht="24" customHeight="1">
      <c r="B45" s="26"/>
      <c r="C45" s="26"/>
      <c r="D45" s="26"/>
      <c r="E45" s="26"/>
      <c r="F45" s="26"/>
      <c r="G45" s="26"/>
      <c r="H45" s="32"/>
      <c r="I45" s="1"/>
      <c r="J45" s="1"/>
      <c r="K45" s="1"/>
      <c r="L45" s="1"/>
    </row>
    <row r="46" spans="2:12" ht="24" customHeight="1">
      <c r="B46" s="26"/>
      <c r="C46" s="26"/>
      <c r="D46" s="26"/>
      <c r="E46" s="26"/>
      <c r="F46" s="26"/>
      <c r="G46" s="26"/>
      <c r="H46" s="32"/>
      <c r="I46" s="1"/>
      <c r="J46" s="1"/>
      <c r="K46" s="1"/>
      <c r="L46" s="1"/>
    </row>
    <row r="47" spans="2:12" ht="24" customHeight="1">
      <c r="B47" s="70" t="s">
        <v>15</v>
      </c>
      <c r="C47" s="70"/>
      <c r="D47" s="70"/>
      <c r="E47" s="70"/>
      <c r="F47" s="70"/>
      <c r="G47" s="70"/>
      <c r="H47" s="70"/>
      <c r="I47" s="1"/>
      <c r="J47" s="1"/>
      <c r="K47" s="1"/>
      <c r="L47" s="1"/>
    </row>
    <row r="48" spans="2:12" ht="24" customHeight="1">
      <c r="B48" s="66" t="s">
        <v>16</v>
      </c>
      <c r="C48" s="66"/>
      <c r="D48" s="66"/>
      <c r="E48" s="66"/>
      <c r="F48" s="66"/>
      <c r="G48" s="66"/>
      <c r="H48" s="66"/>
      <c r="I48" s="1"/>
      <c r="J48" s="1"/>
      <c r="K48" s="1"/>
      <c r="L48" s="1"/>
    </row>
    <row r="49" spans="2:12" ht="24" customHeight="1">
      <c r="B49" s="67" t="s">
        <v>20</v>
      </c>
      <c r="C49" s="67"/>
      <c r="D49" s="67"/>
      <c r="E49" s="67"/>
      <c r="F49" s="67"/>
      <c r="G49" s="67"/>
      <c r="H49" s="67"/>
      <c r="I49" s="1"/>
      <c r="J49" s="1"/>
      <c r="K49" s="1"/>
      <c r="L49" s="1"/>
    </row>
    <row r="50" spans="2:12" ht="24" customHeight="1">
      <c r="B50" s="66" t="s">
        <v>21</v>
      </c>
      <c r="C50" s="66"/>
      <c r="D50" s="66"/>
      <c r="E50" s="66"/>
      <c r="F50" s="66"/>
      <c r="G50" s="66"/>
      <c r="H50" s="66"/>
      <c r="I50" s="1"/>
      <c r="J50" s="1"/>
      <c r="K50" s="1"/>
      <c r="L50" s="1"/>
    </row>
    <row r="51" spans="2:12" ht="24" customHeight="1">
      <c r="B51" s="68"/>
      <c r="C51" s="68"/>
      <c r="D51" s="68"/>
      <c r="E51" s="68"/>
      <c r="F51" s="68"/>
      <c r="G51" s="68"/>
      <c r="H51" s="68"/>
      <c r="I51" s="1"/>
      <c r="J51" s="1"/>
      <c r="K51" s="1"/>
      <c r="L51" s="1"/>
    </row>
    <row r="52" spans="2:12" ht="20.25">
      <c r="B52" s="69"/>
      <c r="C52" s="69"/>
      <c r="D52" s="69"/>
      <c r="E52" s="69"/>
      <c r="F52" s="69"/>
      <c r="G52" s="69"/>
      <c r="H52" s="69"/>
      <c r="I52" s="1"/>
      <c r="J52" s="1"/>
      <c r="K52" s="1"/>
      <c r="L52" s="1"/>
    </row>
    <row r="53" spans="2:12" ht="12.75">
      <c r="B53" s="5"/>
      <c r="C53" s="5"/>
      <c r="D53" s="5"/>
      <c r="E53" s="5"/>
      <c r="F53" s="5"/>
      <c r="G53" s="5"/>
      <c r="H53" s="7"/>
      <c r="I53" s="1"/>
      <c r="J53" s="1"/>
      <c r="K53" s="1"/>
      <c r="L53" s="1"/>
    </row>
    <row r="54" spans="2:12" ht="12.75">
      <c r="B54" s="5"/>
      <c r="C54" s="5"/>
      <c r="D54" s="5"/>
      <c r="E54" s="5"/>
      <c r="F54" s="5"/>
      <c r="G54" s="5"/>
      <c r="H54" s="7"/>
      <c r="I54" s="1"/>
      <c r="J54" s="1"/>
      <c r="K54" s="1"/>
      <c r="L54" s="1"/>
    </row>
    <row r="55" spans="2:12" ht="12.75">
      <c r="B55" s="5"/>
      <c r="C55" s="5"/>
      <c r="D55" s="5"/>
      <c r="E55" s="5"/>
      <c r="F55" s="5"/>
      <c r="G55" s="5"/>
      <c r="H55" s="7"/>
      <c r="I55" s="1"/>
      <c r="J55" s="1"/>
      <c r="K55" s="1"/>
      <c r="L55" s="1"/>
    </row>
    <row r="56" spans="2:12" ht="12.75">
      <c r="B56" s="5"/>
      <c r="C56" s="5"/>
      <c r="D56" s="5"/>
      <c r="E56" s="5"/>
      <c r="F56" s="5"/>
      <c r="G56" s="5"/>
      <c r="H56" s="7"/>
      <c r="I56" s="1"/>
      <c r="J56" s="1"/>
      <c r="K56" s="1"/>
      <c r="L56" s="1"/>
    </row>
    <row r="57" spans="2:12" ht="12.75">
      <c r="B57" s="5"/>
      <c r="C57" s="5"/>
      <c r="D57" s="5"/>
      <c r="E57" s="5"/>
      <c r="F57" s="5"/>
      <c r="G57" s="5"/>
      <c r="H57" s="7"/>
      <c r="I57" s="1"/>
      <c r="J57" s="1"/>
      <c r="K57" s="1"/>
      <c r="L57" s="1"/>
    </row>
    <row r="58" spans="2:12" ht="12.75">
      <c r="B58" s="5"/>
      <c r="C58" s="5"/>
      <c r="D58" s="5"/>
      <c r="E58" s="5"/>
      <c r="F58" s="5"/>
      <c r="G58" s="5"/>
      <c r="H58" s="7"/>
      <c r="I58" s="1"/>
      <c r="J58" s="1"/>
      <c r="K58" s="1"/>
      <c r="L58" s="1"/>
    </row>
    <row r="59" spans="2:12" ht="12.75">
      <c r="B59" s="5"/>
      <c r="C59" s="5"/>
      <c r="D59" s="5"/>
      <c r="E59" s="5"/>
      <c r="F59" s="5"/>
      <c r="G59" s="5"/>
      <c r="H59" s="7"/>
      <c r="I59" s="1"/>
      <c r="J59" s="1"/>
      <c r="K59" s="1"/>
      <c r="L59" s="1"/>
    </row>
    <row r="60" spans="2:12" ht="12.75">
      <c r="B60" s="5"/>
      <c r="C60" s="5"/>
      <c r="D60" s="5"/>
      <c r="E60" s="5"/>
      <c r="F60" s="5"/>
      <c r="G60" s="5"/>
      <c r="H60" s="7"/>
      <c r="I60" s="1"/>
      <c r="J60" s="1"/>
      <c r="K60" s="1"/>
      <c r="L60" s="1"/>
    </row>
    <row r="61" spans="2:12" ht="12.75">
      <c r="B61" s="5"/>
      <c r="C61" s="5"/>
      <c r="D61" s="5"/>
      <c r="E61" s="5"/>
      <c r="F61" s="5"/>
      <c r="G61" s="5"/>
      <c r="H61" s="7"/>
      <c r="I61" s="1"/>
      <c r="J61" s="1"/>
      <c r="K61" s="1"/>
      <c r="L61" s="1"/>
    </row>
    <row r="62" spans="2:12" ht="12.75">
      <c r="B62" s="5"/>
      <c r="C62" s="5"/>
      <c r="D62" s="5"/>
      <c r="E62" s="5"/>
      <c r="F62" s="5"/>
      <c r="G62" s="5"/>
      <c r="H62" s="7"/>
      <c r="I62" s="1"/>
      <c r="J62" s="1"/>
      <c r="K62" s="1"/>
      <c r="L62" s="1"/>
    </row>
    <row r="63" spans="2:12" ht="12.75">
      <c r="B63" s="5"/>
      <c r="C63" s="5"/>
      <c r="D63" s="5"/>
      <c r="E63" s="5"/>
      <c r="F63" s="5"/>
      <c r="G63" s="5"/>
      <c r="H63" s="7"/>
      <c r="I63" s="1"/>
      <c r="J63" s="1"/>
      <c r="K63" s="1"/>
      <c r="L63" s="1"/>
    </row>
    <row r="64" spans="2:12" ht="12.75">
      <c r="B64" s="5"/>
      <c r="C64" s="5"/>
      <c r="D64" s="5"/>
      <c r="E64" s="5"/>
      <c r="F64" s="5"/>
      <c r="G64" s="5"/>
      <c r="H64" s="7"/>
      <c r="I64" s="1"/>
      <c r="J64" s="1"/>
      <c r="K64" s="1"/>
      <c r="L64" s="1"/>
    </row>
    <row r="83" spans="8:12" ht="13.5" thickBot="1">
      <c r="H83" s="1"/>
      <c r="I83" s="1"/>
      <c r="J83" s="1"/>
      <c r="K83" s="1"/>
      <c r="L83" s="1"/>
    </row>
    <row r="84" spans="2:12" ht="15">
      <c r="B84" s="2"/>
      <c r="H84" s="1"/>
      <c r="I84" s="1"/>
      <c r="J84" s="1"/>
      <c r="K84" s="1"/>
      <c r="L84" s="1"/>
    </row>
  </sheetData>
  <sheetProtection/>
  <mergeCells count="23">
    <mergeCell ref="B51:H51"/>
    <mergeCell ref="B52:H52"/>
    <mergeCell ref="B43:D43"/>
    <mergeCell ref="F43:H43"/>
    <mergeCell ref="B47:H47"/>
    <mergeCell ref="B48:H48"/>
    <mergeCell ref="B49:H49"/>
    <mergeCell ref="B50:H50"/>
    <mergeCell ref="B40:D40"/>
    <mergeCell ref="F40:H40"/>
    <mergeCell ref="B41:D41"/>
    <mergeCell ref="F41:H41"/>
    <mergeCell ref="B42:D42"/>
    <mergeCell ref="F42:H42"/>
    <mergeCell ref="B6:H6"/>
    <mergeCell ref="B9:H9"/>
    <mergeCell ref="B11:H11"/>
    <mergeCell ref="B13:H13"/>
    <mergeCell ref="B15:B17"/>
    <mergeCell ref="C15:E15"/>
    <mergeCell ref="F15:H15"/>
    <mergeCell ref="C16:D16"/>
    <mergeCell ref="F16:G16"/>
  </mergeCells>
  <printOptions horizontalCentered="1"/>
  <pageMargins left="0.48" right="0.68" top="0.35433070866141736" bottom="0" header="0.31496062992125984" footer="0.31496062992125984"/>
  <pageSetup horizontalDpi="600" verticalDpi="600" orientation="portrait" scale="49" r:id="rId2"/>
  <rowBreaks count="3" manualBreakCount="3">
    <brk id="50" max="255" man="1"/>
    <brk id="51" max="255" man="1"/>
    <brk id="68" max="255" man="1"/>
  </rowBreaks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Elizabeth Rodriguez</cp:lastModifiedBy>
  <cp:lastPrinted>2023-12-11T19:19:15Z</cp:lastPrinted>
  <dcterms:created xsi:type="dcterms:W3CDTF">2006-07-11T17:39:34Z</dcterms:created>
  <dcterms:modified xsi:type="dcterms:W3CDTF">2024-01-09T16:49:10Z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