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<sst xmlns="http://schemas.openxmlformats.org/spreadsheetml/2006/main" count="95" uniqueCount="87">
  <si>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</si>
  <si>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</si>
  <si>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</si>
  <si>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</si>
  <si>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</si>
  <si>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</si>
  <si>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</si>
  <si>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</si>
  <si>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</si>
  <si>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</si>
  <si>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</si>
  <si>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</si>
  <si>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</si>
  <si>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</si>
  <si>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</si>
  <si>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</si>
  <si>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</si>
  <si>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</si>
  <si>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</si>
  <si>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</si>
  <si>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</si>
  <si>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</si>
  <si>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</si>
  <si>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</si>
  <si>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</si>
  <si>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</si>
  <si>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</si>
  <si>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</si>
  <si>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TR-10101010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</si>
  <si>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</si>
  <si>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B1500000567 D/F 28/09/2023, POR CONCEPTO  MATRICULACION  DE trece (13) ESTUDIANTES BECADOS POR ESTE MINISTERIO, CORRESPONDIENTE AL PERIODO SEPTIEMBRE-DICIEMBRE  2023.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</si>
  <si>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FACTURAS NCF B1500000885, D/F 03/10/2023, POR CONCEPTO DE MATRICULACION  DE VEINTIOCHO (28) ESTUDIANTES, CORRESPONDIENTE AL PERIODO SEPTIEMBRE-DICIEMBRE 2023, BECADOS POR ESTE MINISTERIO.</t>
    </r>
  </si>
  <si>
    <r>
      <rPr>
        <b/>
        <sz val="8"/>
        <color indexed="8"/>
        <rFont val="Segoe UI"/>
        <family val="2"/>
      </rPr>
      <t>UNIVERSIDAD EUGENIO MARIA DE HOSTOS (UNIRHEMOS),</t>
    </r>
    <r>
      <rPr>
        <sz val="8"/>
        <color indexed="8"/>
        <rFont val="Segoe UI"/>
        <family val="2"/>
      </rPr>
      <t xml:space="preserve"> PAGO FACTURA NCF B1500000200  D/F 15/09/2023, POR CONCEPTO DE MATRICULACION DE TREINTA Y OCHO (38) ESTUDIANTES  BECADO POR ESTE MINISTERIO, CORRESPONDIENTE AL CUATRIMESTRE SEPTIEMBRE-DICIEMBRE 2023.</t>
    </r>
  </si>
  <si>
    <r>
      <rPr>
        <b/>
        <sz val="8"/>
        <color indexed="8"/>
        <rFont val="Segoe UI"/>
        <family val="2"/>
      </rPr>
      <t xml:space="preserve">INSTITUTO SUPERIOR DE ESTUDIOS EDUCATIVOS PEDRO POVEDA (ISESP), </t>
    </r>
    <r>
      <rPr>
        <sz val="8"/>
        <color indexed="8"/>
        <rFont val="Segoe UI"/>
        <family val="2"/>
      </rPr>
      <t>PAGO FACTURA NFC: B1500000106 D/F 09/10/2023 , POR CONCEPTO DE PAGO SEGUNDO CUATRIMESTRE DEL DOCTORADO EN GESTION EDUCATIVA CURSADA POR TREINTA Y NUEVE (39) ESTUDIANTES BECADOS POR ESTE MINISTERIO.</t>
    </r>
  </si>
  <si>
    <r>
      <rPr>
        <b/>
        <sz val="8"/>
        <color indexed="8"/>
        <rFont val="Segoe UI"/>
        <family val="2"/>
      </rPr>
      <t xml:space="preserve">UNIVERSIDAD CATOLICA TECNOLOGICA DE CIBAO (UCATECI), </t>
    </r>
    <r>
      <rPr>
        <sz val="8"/>
        <color indexed="8"/>
        <rFont val="Segoe UI"/>
        <family val="2"/>
      </rPr>
      <t>PAGO FACTURA NFC: B1500000396 D/F 19/10/2023 , POR CONCEPTO DE INSCRIPCION Y MATRICULACION VEINTISIETE (27) ESTUDIANTES BECADOS POR ESTE MINISTERIO, CORRESPONDIENTE A LOS PERIODO MAYO-AGOSTO 2022.</t>
    </r>
  </si>
  <si>
    <r>
      <rPr>
        <b/>
        <sz val="8"/>
        <color indexed="8"/>
        <rFont val="Segoe UI"/>
        <family val="2"/>
      </rPr>
      <t xml:space="preserve">UNIVERSIDAD CATOLICA TECNOLOGICA DE CIBAO (UCATECI), </t>
    </r>
    <r>
      <rPr>
        <sz val="8"/>
        <color indexed="8"/>
        <rFont val="Segoe UI"/>
        <family val="2"/>
      </rPr>
      <t>PAGO FACTURA NFC: B1500000451 D/F 27/03/2023 , POR CONCEPTO DE INSCRIPCION Y MATRICULACION VEINTIDOS (22) ESTUDIANTES BECADOS POR ESTE MINISTERIO, CORRESPONDIENTE AL PERIODO SEPTIEMBRE-DICIEMBRE 2022.</t>
    </r>
  </si>
  <si>
    <r>
      <rPr>
        <b/>
        <sz val="8"/>
        <color indexed="8"/>
        <rFont val="Segoe UI"/>
        <family val="2"/>
      </rPr>
      <t xml:space="preserve">INSA ROUEN NORMANDIE-DOCTORADO 2023-2024, </t>
    </r>
    <r>
      <rPr>
        <sz val="8"/>
        <color indexed="8"/>
        <rFont val="Segoe UI"/>
        <family val="2"/>
      </rPr>
      <t>PAGO CUOTA DE LA 1 A LA 7/12, CORRESPONDIENTE A MANUTENCIÓN MES DE SEPTIEMBRE 2023/MARZO 2024, A FAVOR DE LA BECADA PATRICIA PENELOPE SANTANA REYES (FRANCIA- EU$8,400.00).</t>
    </r>
  </si>
  <si>
    <r>
      <rPr>
        <b/>
        <sz val="8"/>
        <color indexed="8"/>
        <rFont val="Segoe UI"/>
        <family val="2"/>
      </rPr>
      <t xml:space="preserve">INSTITUTO DE ESTUDIANTES MEDICOS AUT. DE BARCELONA (IEM) 2022, </t>
    </r>
    <r>
      <rPr>
        <sz val="8"/>
        <color indexed="8"/>
        <rFont val="Segoe UI"/>
        <family val="2"/>
      </rPr>
      <t>PAGO CUOTAS DE LA 1, 2 Y  3/3, CORREPONDIENTE A MANUTENCIÓN MES DE JULIO/SEPTIEMBRE 2023, A FAVOR DE RICHARSON CESARITO DE LOS SANTOS GERALDO BECADA POR ESTE MINISTERIO.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</si>
  <si>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NCF B1500044072 (00292908332), D/F 30/08/2023, MENOS (NOTA DE CREDITO NCF B0400263149, VALOR US$840.00), CORRESPONDIENTE A LA POLIZA 2-2-134-0002158 DE SEGUROS INTERNACIONALES A FAVOR DE DOS (02) ESTUDIANTES BECADOS DE LA MAESTRIAS EN LA UNIVERSIDAD CASTILLA LA MANCHA,CON VIGENCIA DE 01/10/2023 AL 01/10/2024).
NOTA: US$1,680.00 * US$57.65=RD$96,852.00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</si>
  <si>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002935552 (B1500044853) D/F 06/10/2023, CORRESPONDIENTE  A LA POLIZA 2-2-134-0002808  DE SEGUROS INTERNACIONALES A FAVOR DE DOS (02) ESTUDIANTES BECADOS DE LA MAESTRIAS EN LA FUNDACION ORTEGA Y GASSET-GREGORIO MARAÑON,CON VIGENCIA DE 01/10/2023 AL 01/10/2024).
NOTA: US$1,680.00  X US$57.55=RD$96,684.00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</si>
  <si>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002867938 (B1500043054) D/F 12/07/2023, CORRESPONDIENTE  A LA POLIZA 2-2-134-0002614  DE SEGUROS INTERNACIONALES A FAVOR DE SESENTA Y SIETE (67) ESTUDIANTES BECADOS DE LA MAESTRIAS EN EL CENTRO DE ESTUDIOS FINANCIEROS DE ESPAÑA (CEF),CON VIGENCIA DE 01/10/2023 AL 01/10/2024.
NOTA: US$56,280.00  X US$57.55=RD$3,238,914.00 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</si>
  <si>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002887524 (B1500043482) D/F 10/08/2023, CORRESPONDIENTE  A LA POLIZA 2-2-134-0002681  DE SEGUROS INTERNACIONALES A FAVOR DE SEIS (06) ESTUDIANTE BECADO DE LA MAESTRIAS EN LA UNIVERSIDAD DE CASTILLA LA MANCHA, ESPAÑA,CON VIGENCIA DE 01/09/2023 AL 01/09/2024).
NOTA: US$4,200.00  X US$57.55=RD$241,710.00</t>
    </r>
  </si>
  <si>
    <r>
      <rPr>
        <b/>
        <sz val="8"/>
        <color indexed="8"/>
        <rFont val="Segoe UI"/>
        <family val="2"/>
      </rPr>
      <t>SEGUROS BANRESERVAS</t>
    </r>
    <r>
      <rPr>
        <sz val="8"/>
        <color indexed="8"/>
        <rFont val="Segoe UI"/>
        <family val="2"/>
      </rPr>
      <t>, PAGO FACTURA NO:.002892697, (B1500043760) D/F 17/8/2023, POR CONCEPTO DE SEGUROS INTERNACIONALES, POLIZA NO:.2-2-134-0002083, A FAVOR DE OCHO (8) ESTUDIANTES BECADOS POR ESTE MINISTERIO, EL CUAL CURSARÁN ESTUDIOS DE MAESTRIA EN LA UNIVERSIDAD DE  CASTILLA DE LA MANCHA, ESPAÑA. 
NOTA:US$1,680.00 =RD$57.45=RD$96,516.00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</si>
  <si>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NFC: B1500000579 D/F 09/11/2023, POR CONCEPTO DE INSCRIPCION Y MATRICULACION DE UN (01) ESTUDIANTE BECADO POR ESTE MINISTERIO, CORRESPONDIENTE A LOS PERIODO OCTUBRE-DICIEMBRE 2021.</t>
    </r>
  </si>
  <si>
    <r>
      <rPr>
        <b/>
        <sz val="8"/>
        <color indexed="8"/>
        <rFont val="Segoe UI"/>
        <family val="2"/>
      </rPr>
      <t>UNIVERSIDAD CATOLICA TECNOLOGICA DE BARAHONA (UCATEBA),</t>
    </r>
    <r>
      <rPr>
        <sz val="8"/>
        <color indexed="8"/>
        <rFont val="Segoe UI"/>
        <family val="2"/>
      </rPr>
      <t xml:space="preserve"> PAGO FACTURAS  NCF NOS. B1500000495,  B1500000496, B1500000497, B1500000498, B1500000529 D/F 15/3/2023, POR CONCEPTO DE INSCRIPCION Y MATRICULACION A FAVOR DE EL ESTUDIANTE  FREDERICK RAFAEL CUEVAS GERMAN, BECADO POR ESTE MINISTERIO, CORRESPONDIENTE A LOS PERIODOS ACADEMICOS ABRIL-JUNIO 2022, JULIO-SEPTIEMBRE 2022, OCTUBRE-DICIEMBRE 2022, ENERO-MARZO 2023, ABRIL-JUNIO 2023.</t>
    </r>
  </si>
  <si>
    <r>
      <rPr>
        <b/>
        <sz val="8"/>
        <color indexed="8"/>
        <rFont val="Segoe UI"/>
        <family val="2"/>
      </rPr>
      <t>SEGUROS BANRESERVAS ESTUDIANTES EXTERIOR,</t>
    </r>
    <r>
      <rPr>
        <sz val="8"/>
        <color indexed="8"/>
        <rFont val="Segoe UI"/>
        <family val="2"/>
      </rPr>
      <t xml:space="preserve"> PAGO FACTURA NO:.002867581, (B1500043031) D/F 11/7/2023, POR CONCEPTO DE SEGUROS INTERNACIONALES, POLIZA NO:.2-2-134-0002607, A FAVOR DE TRECE (13) ESTUDIANTES BECADOS POR ESTE MINISTERIO, EL CUAL CURSARÁN ESTUDIOS DE MAESTRIA EN LA FUNDACION ORTEGA Y GASSET-GREGORIO MARAÑON, ESPAÑA. 
NOTA:US$10,920.00 =RD$57.45=RD$627,354.00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</si>
  <si>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002941333 (B1500045045) D/F 20/10/2023, CORRESPONDIENTE  A LA POLIZA 2-2-134-0002827  DE SEGUROS INTERNACIONALES A FAVOR DE UN (01) ESTUDIANTE BECADO DE LA MAESTRIAS EN LA UNIVERSIDAT DE BARCELONA,CON VIGENCIA DE 01/11/2023 AL 01/11/2024).
NOTA: US$840.00  X US$57.55=RD$48,342.00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</si>
  <si>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002843100 (B1500042428) D/F 06/06/2023, CORRESPONDIENTE  A LA POLIZA 2-2-134-0002553  DE SEGUROS INTERNACIONALES A FAVOR DE SEIS (06) ESTUDIANTES BECADOS DE LA MAESTRIAS EN EL GRUPO CTO, ESPAÑA,CON VIGENCIA DE 01/07/2023 AL 01/07/2024).
NOTA: US$5,040.00  X US$57.55=RD$290,052.00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</si>
  <si>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10 Y 11/11 CORRESPONDIENTE A MANUTENCIÓN MES DE NOVIEMBRE 2023-DICIEMBRE 2023, A FAVOR DE DIANA MARQUEZ POLONIA BECADA POR ESTE MINISTERIO.</t>
    </r>
  </si>
  <si>
    <r>
      <rPr>
        <b/>
        <sz val="8"/>
        <color indexed="8"/>
        <rFont val="Segoe UI"/>
        <family val="2"/>
      </rPr>
      <t xml:space="preserve">BANCO DE RESERVAS DE LA REP.DOM. DEVOLUCION DE TRANSFERENCIA A FAVOR DE AGENCIA MARROQUI COOPERACIÓN INTERNACIONAL (AMCI) 2023-2024, </t>
    </r>
    <r>
      <rPr>
        <sz val="8"/>
        <color indexed="8"/>
        <rFont val="Segoe UI"/>
        <family val="2"/>
      </rPr>
      <t xml:space="preserve">PAGO CUOTA DE LA 1 A LA 5/48, CORRESPONDIENTE A MANUTENCIÓN MES DE NOVIEMBRE 2023/MARZO 2024, A FAVOR DE ALBERT ENCARNACIÓN ENCARNACIÓN  BECADO POR ESTE MINISTERIO. 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</si>
  <si>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B1500001911 D/F 21/09/2023 POR CONCEPTO DE MATRICULACION DE  100% MAESTRIA DE DERECHO INMOBILIARIO DE JUAN ANT. CALZADO ESTUDIANTE BECADO POR ESTE MINISTERIO, CORRESPONIDENTE  AL PERIODO 2020-2022.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</si>
  <si>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B1500001947 D/F 12/10/2023 PAGO UNICO, POR CONCEPTO DE INSCRIPCION Y MATRICULACION DEL 100% MAESTRIA EN GESTION DE CENTROS EDUCATIVO, SAN JUAN DE LA MAGUANA DE MERGUINSON ROSADO RAMIREZ, ESTUDIANTE BECADO POR ESTE MINISTERIO, CORRESPONDIENTE A LA PROMOCION 2019-2021.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</si>
  <si>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1 A LA 7/13, CORRESPONDIENTE A MANUTENCIÓN MES DE SEPTIEMBRE 2023/MARZO 2024, A FAVOR DE ROBERTO YNOSENCIO CUEVAS PEREZ BECADO POR ESTE MINISTERIO.</t>
    </r>
  </si>
  <si>
    <r>
      <rPr>
        <b/>
        <sz val="8"/>
        <color indexed="8"/>
        <rFont val="Segoe UI"/>
        <family val="2"/>
      </rPr>
      <t xml:space="preserve">CTO- 2022 -FASE PRESENCIAL, </t>
    </r>
    <r>
      <rPr>
        <sz val="8"/>
        <color indexed="8"/>
        <rFont val="Segoe UI"/>
        <family val="2"/>
      </rPr>
      <t>PAGO COMPLETIVO CORRESPONDIENTE A MANUTENCIÓN , DE ACUERDO A DISPONIBILIDAD  DE FONDO EN EL CONTRATO, A FAVOR DE OBED ACOSTA VILLA.</t>
    </r>
  </si>
  <si>
    <r>
      <rPr>
        <b/>
        <sz val="8"/>
        <color indexed="8"/>
        <rFont val="Segoe UI"/>
        <family val="2"/>
      </rPr>
      <t xml:space="preserve">AGENCIA MARROQUI COOPERACIÓN INTERNACIONAL (AMCI) 2023-2024, </t>
    </r>
    <r>
      <rPr>
        <sz val="8"/>
        <color indexed="8"/>
        <rFont val="Segoe UI"/>
        <family val="2"/>
      </rPr>
      <t xml:space="preserve">PAGO CUOTA DE LA 1 A LA 5/48, CORRESPONDIENTE A MANUTENCIÓN MES DE NOVIEMBRE 2023/MARZO 2024, A FAVOR DE ALBERT ENCARNACIÓN ENCARNACIÓN  BECADO POR ESTE MINISTERIO. </t>
    </r>
  </si>
  <si>
    <r>
      <rPr>
        <b/>
        <sz val="8"/>
        <color indexed="8"/>
        <rFont val="Segoe UI"/>
        <family val="2"/>
      </rPr>
      <t xml:space="preserve">UNIVERSITAT DE BARCELONA 2023-2024, </t>
    </r>
    <r>
      <rPr>
        <sz val="8"/>
        <color indexed="8"/>
        <rFont val="Segoe UI"/>
        <family val="2"/>
      </rPr>
      <t>PAGO CUOTA CORRESPONDIENTE A MANUTENCIÓN MES DE DICIEMBRE 2023-MARZO 2024, A FAVOR DE YANELKY PAMELA FABIAN BECADA POR ESTE MINISTERIO.</t>
    </r>
  </si>
  <si>
    <t>BN-04245</t>
  </si>
  <si>
    <t>BN-04343</t>
  </si>
  <si>
    <t>BN-04379</t>
  </si>
  <si>
    <t>BN-04385</t>
  </si>
  <si>
    <t>BN-04387</t>
  </si>
  <si>
    <t>BN-04389</t>
  </si>
  <si>
    <t>MESCYT-DESP-03012</t>
  </si>
  <si>
    <t>MESCYT-DESP-02902</t>
  </si>
  <si>
    <t>BN-04440</t>
  </si>
  <si>
    <t>BN-04442</t>
  </si>
  <si>
    <t>BN-04443</t>
  </si>
  <si>
    <t>BN-04444</t>
  </si>
  <si>
    <t>BN-04464</t>
  </si>
  <si>
    <t>BN-04395</t>
  </si>
  <si>
    <t>BN-04167</t>
  </si>
  <si>
    <t>BN-04465</t>
  </si>
  <si>
    <t>BN-04441</t>
  </si>
  <si>
    <t>BN-04445</t>
  </si>
  <si>
    <t>MESCYT-DESP-03132</t>
  </si>
  <si>
    <t>BN-04188</t>
  </si>
  <si>
    <t>BN-04341</t>
  </si>
  <si>
    <t>MESCYT-DESP-0018</t>
  </si>
  <si>
    <t>MESCYT-DESP-0020</t>
  </si>
  <si>
    <t>MESCYT-DESP-3006*</t>
  </si>
  <si>
    <t>MESCYT-DESP-0029</t>
  </si>
  <si>
    <t>16/01/2024</t>
  </si>
  <si>
    <t>18/1/2024</t>
  </si>
  <si>
    <t>19/1/2024</t>
  </si>
  <si>
    <t>26/01/2024</t>
  </si>
  <si>
    <t>30/1/2024</t>
  </si>
  <si>
    <t>Del 1ero al 31 de Enero  2024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</si>
</sst>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59" fillId="35" borderId="12" xfId="49" applyNumberFormat="1" applyFont="1" applyFill="1" applyBorder="1" applyAlignment="1">
      <alignment vertical="center" wrapText="1"/>
    </xf>
    <xf numFmtId="171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6" fillId="33" borderId="13" xfId="0" applyNumberFormat="1" applyFont="1" applyFill="1" applyBorder="1" applyAlignment="1">
      <alignment horizontal="right" vertical="center"/>
    </xf>
    <xf numFmtId="39" fontId="6" fillId="33" borderId="1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left" vertical="top" wrapText="1" readingOrder="1"/>
    </xf>
    <xf numFmtId="0" fontId="19" fillId="0" borderId="0" xfId="0" applyFont="1" applyAlignment="1">
      <alignment vertical="center"/>
    </xf>
    <xf numFmtId="0" fontId="18" fillId="33" borderId="15" xfId="0" applyFont="1" applyFill="1" applyBorder="1" applyAlignment="1">
      <alignment horizontal="justify" vertical="justify" wrapText="1"/>
    </xf>
    <xf numFmtId="171" fontId="22" fillId="0" borderId="12" xfId="49" applyNumberFormat="1" applyFont="1" applyBorder="1" applyAlignment="1">
      <alignment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center" vertical="center" wrapText="1" readingOrder="1"/>
    </xf>
    <xf numFmtId="171" fontId="0" fillId="33" borderId="15" xfId="0" applyNumberFormat="1" applyFill="1" applyBorder="1" applyAlignment="1">
      <alignment horizontal="right" vertical="center"/>
    </xf>
    <xf numFmtId="0" fontId="60" fillId="33" borderId="15" xfId="0" applyFont="1" applyFill="1" applyBorder="1" applyAlignment="1">
      <alignment horizontal="justify" vertical="center" wrapText="1"/>
    </xf>
    <xf numFmtId="0" fontId="60" fillId="33" borderId="15" xfId="0" applyFont="1" applyFill="1" applyBorder="1" applyAlignment="1">
      <alignment horizontal="justify" vertical="justify" wrapText="1"/>
    </xf>
    <xf numFmtId="0" fontId="24" fillId="33" borderId="15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justify" wrapText="1"/>
    </xf>
    <xf numFmtId="0" fontId="18" fillId="33" borderId="15" xfId="0" applyFont="1" applyFill="1" applyBorder="1" applyAlignment="1">
      <alignment horizontal="center" vertical="center" wrapText="1"/>
    </xf>
    <xf numFmtId="171" fontId="0" fillId="33" borderId="17" xfId="0" applyNumberForma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4" fontId="18" fillId="33" borderId="20" xfId="0" applyNumberFormat="1" applyFont="1" applyFill="1" applyBorder="1" applyAlignment="1">
      <alignment horizontal="center" vertical="center" wrapText="1"/>
    </xf>
    <xf numFmtId="14" fontId="6" fillId="33" borderId="21" xfId="0" applyNumberFormat="1" applyFont="1" applyFill="1" applyBorder="1" applyAlignment="1">
      <alignment horizontal="right" vertical="center"/>
    </xf>
    <xf numFmtId="14" fontId="18" fillId="33" borderId="15" xfId="0" applyNumberFormat="1" applyFont="1" applyFill="1" applyBorder="1" applyAlignment="1">
      <alignment horizontal="center" vertical="center" wrapText="1"/>
    </xf>
    <xf numFmtId="171" fontId="22" fillId="0" borderId="22" xfId="49" applyNumberFormat="1" applyFont="1" applyBorder="1" applyAlignment="1">
      <alignment vertical="center" wrapText="1"/>
    </xf>
    <xf numFmtId="14" fontId="6" fillId="34" borderId="19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39" fontId="6" fillId="34" borderId="26" xfId="0" applyNumberFormat="1" applyFont="1" applyFill="1" applyBorder="1" applyAlignment="1">
      <alignment horizontal="center" vertical="center" wrapText="1"/>
    </xf>
    <xf numFmtId="171" fontId="0" fillId="33" borderId="27" xfId="0" applyNumberForma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98"/>
  <sheetViews>
    <sheetView tabSelected="1" zoomScaleSheetLayoutView="70" workbookViewId="0" topLeftCell="A1">
      <selection activeCell="B13" sqref="B13:H13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2"/>
      <c r="C6" s="72"/>
      <c r="D6" s="72"/>
      <c r="E6" s="72"/>
      <c r="F6" s="72"/>
      <c r="G6" s="72"/>
      <c r="H6" s="72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2"/>
      <c r="C9" s="72"/>
      <c r="D9" s="72"/>
      <c r="E9" s="72"/>
      <c r="F9" s="72"/>
      <c r="G9" s="72"/>
      <c r="H9" s="72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78" t="s">
        <v>3</v>
      </c>
      <c r="C11" s="78"/>
      <c r="D11" s="78"/>
      <c r="E11" s="78"/>
      <c r="F11" s="78"/>
      <c r="G11" s="78"/>
      <c r="H11" s="78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0" t="s">
        <v>86</v>
      </c>
      <c r="C13" s="80"/>
      <c r="D13" s="80"/>
      <c r="E13" s="80"/>
      <c r="F13" s="80"/>
      <c r="G13" s="80"/>
      <c r="H13" s="80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73"/>
      <c r="C15" s="81" t="s">
        <v>4</v>
      </c>
      <c r="D15" s="76"/>
      <c r="E15" s="76"/>
      <c r="F15" s="76" t="s">
        <v>11</v>
      </c>
      <c r="G15" s="76"/>
      <c r="H15" s="77"/>
      <c r="I15" s="6"/>
      <c r="J15" s="6"/>
      <c r="K15" s="6"/>
      <c r="L15" s="6"/>
    </row>
    <row r="16" spans="1:12" s="3" customFormat="1" ht="37.5" customHeight="1">
      <c r="A16" s="6"/>
      <c r="B16" s="74"/>
      <c r="C16" s="82" t="s">
        <v>12</v>
      </c>
      <c r="D16" s="75"/>
      <c r="E16" s="11"/>
      <c r="F16" s="75" t="s">
        <v>8</v>
      </c>
      <c r="G16" s="75"/>
      <c r="H16" s="35">
        <v>12650467.35</v>
      </c>
      <c r="I16" s="6"/>
      <c r="J16" s="6"/>
      <c r="K16" s="6"/>
      <c r="L16" s="6"/>
    </row>
    <row r="17" spans="1:12" s="3" customFormat="1" ht="45.75" customHeight="1" thickBot="1">
      <c r="A17" s="6"/>
      <c r="B17" s="74"/>
      <c r="C17" s="63" t="s">
        <v>5</v>
      </c>
      <c r="D17" s="64" t="s">
        <v>6</v>
      </c>
      <c r="E17" s="65" t="s">
        <v>7</v>
      </c>
      <c r="F17" s="66" t="s">
        <v>0</v>
      </c>
      <c r="G17" s="64" t="s">
        <v>1</v>
      </c>
      <c r="H17" s="67" t="s">
        <v>2</v>
      </c>
      <c r="I17" s="6"/>
      <c r="J17" s="6"/>
      <c r="K17" s="6"/>
      <c r="L17" s="6"/>
    </row>
    <row r="18" spans="2:8" s="9" customFormat="1" ht="54.75" customHeight="1">
      <c r="B18" s="57"/>
      <c r="C18" s="61">
        <v>45323</v>
      </c>
      <c r="D18" s="53" t="s">
        <v>56</v>
      </c>
      <c r="E18" s="52" t="s">
        <v>30</v>
      </c>
      <c r="F18" s="68"/>
      <c r="G18" s="50">
        <v>208000</v>
      </c>
      <c r="H18" s="62">
        <f>H16+F18-G18</f>
        <v>12442467.35</v>
      </c>
    </row>
    <row r="19" spans="2:8" s="9" customFormat="1" ht="51" customHeight="1">
      <c r="B19" s="57"/>
      <c r="C19" s="61">
        <v>45323</v>
      </c>
      <c r="D19" s="53" t="s">
        <v>57</v>
      </c>
      <c r="E19" s="52" t="s">
        <v>31</v>
      </c>
      <c r="F19" s="50"/>
      <c r="G19" s="50">
        <v>1314816</v>
      </c>
      <c r="H19" s="47">
        <f>H18+F19-G19</f>
        <v>11127651.35</v>
      </c>
    </row>
    <row r="20" spans="2:8" s="9" customFormat="1" ht="57" customHeight="1">
      <c r="B20" s="57"/>
      <c r="C20" s="61">
        <v>45323</v>
      </c>
      <c r="D20" s="53" t="s">
        <v>58</v>
      </c>
      <c r="E20" s="46" t="s">
        <v>32</v>
      </c>
      <c r="F20" s="56"/>
      <c r="G20" s="56">
        <v>597812.31</v>
      </c>
      <c r="H20" s="47">
        <f aca="true" t="shared" si="0" ref="H20:H46">H19+F20-G20</f>
        <v>10529839.04</v>
      </c>
    </row>
    <row r="21" spans="2:8" s="9" customFormat="1" ht="58.5" customHeight="1">
      <c r="B21" s="57"/>
      <c r="C21" s="61">
        <v>45323</v>
      </c>
      <c r="D21" s="53" t="s">
        <v>59</v>
      </c>
      <c r="E21" s="52" t="s">
        <v>33</v>
      </c>
      <c r="F21" s="56"/>
      <c r="G21" s="56">
        <v>1677000</v>
      </c>
      <c r="H21" s="47">
        <f t="shared" si="0"/>
        <v>8852839.04</v>
      </c>
    </row>
    <row r="22" spans="2:8" s="9" customFormat="1" ht="59.25" customHeight="1">
      <c r="B22" s="57"/>
      <c r="C22" s="61">
        <v>45323</v>
      </c>
      <c r="D22" s="53" t="s">
        <v>60</v>
      </c>
      <c r="E22" s="48" t="s">
        <v>34</v>
      </c>
      <c r="F22" s="50"/>
      <c r="G22" s="50">
        <v>279639</v>
      </c>
      <c r="H22" s="47">
        <f t="shared" si="0"/>
        <v>8573200.04</v>
      </c>
    </row>
    <row r="23" spans="2:8" s="9" customFormat="1" ht="63.75" customHeight="1">
      <c r="B23" s="57"/>
      <c r="C23" s="61">
        <v>45323</v>
      </c>
      <c r="D23" s="53" t="s">
        <v>61</v>
      </c>
      <c r="E23" s="48" t="s">
        <v>35</v>
      </c>
      <c r="F23" s="50"/>
      <c r="G23" s="50">
        <v>217583</v>
      </c>
      <c r="H23" s="47">
        <f t="shared" si="0"/>
        <v>8355617.039999999</v>
      </c>
    </row>
    <row r="24" spans="2:8" s="9" customFormat="1" ht="46.5" customHeight="1">
      <c r="B24" s="57"/>
      <c r="C24" s="61">
        <v>45323</v>
      </c>
      <c r="D24" s="53" t="s">
        <v>62</v>
      </c>
      <c r="E24" s="48" t="s">
        <v>36</v>
      </c>
      <c r="F24" s="50"/>
      <c r="G24" s="50">
        <v>567000</v>
      </c>
      <c r="H24" s="47">
        <f t="shared" si="0"/>
        <v>7788617.039999999</v>
      </c>
    </row>
    <row r="25" spans="2:8" s="9" customFormat="1" ht="52.5">
      <c r="B25" s="57"/>
      <c r="C25" s="61">
        <v>45383</v>
      </c>
      <c r="D25" s="53" t="s">
        <v>63</v>
      </c>
      <c r="E25" s="48" t="s">
        <v>37</v>
      </c>
      <c r="F25" s="50"/>
      <c r="G25" s="50">
        <v>128548.14</v>
      </c>
      <c r="H25" s="47">
        <f t="shared" si="0"/>
        <v>7660068.899999999</v>
      </c>
    </row>
    <row r="26" spans="2:8" s="9" customFormat="1" ht="90.75" customHeight="1">
      <c r="B26" s="57"/>
      <c r="C26" s="61">
        <v>45383</v>
      </c>
      <c r="D26" s="53" t="s">
        <v>64</v>
      </c>
      <c r="E26" s="48" t="s">
        <v>38</v>
      </c>
      <c r="F26" s="50"/>
      <c r="G26" s="50">
        <v>47840.1</v>
      </c>
      <c r="H26" s="47">
        <f t="shared" si="0"/>
        <v>7612228.8</v>
      </c>
    </row>
    <row r="27" spans="2:8" s="9" customFormat="1" ht="84">
      <c r="B27" s="57"/>
      <c r="C27" s="61">
        <v>45383</v>
      </c>
      <c r="D27" s="53" t="s">
        <v>65</v>
      </c>
      <c r="E27" s="48" t="s">
        <v>39</v>
      </c>
      <c r="F27" s="50"/>
      <c r="G27" s="50">
        <v>95680.2</v>
      </c>
      <c r="H27" s="47">
        <f t="shared" si="0"/>
        <v>7516548.6</v>
      </c>
    </row>
    <row r="28" spans="2:8" s="9" customFormat="1" ht="84">
      <c r="B28" s="57"/>
      <c r="C28" s="61">
        <v>45383</v>
      </c>
      <c r="D28" s="53" t="s">
        <v>66</v>
      </c>
      <c r="E28" s="48" t="s">
        <v>40</v>
      </c>
      <c r="F28" s="50"/>
      <c r="G28" s="50">
        <v>3205286.7</v>
      </c>
      <c r="H28" s="47">
        <f t="shared" si="0"/>
        <v>4311261.899999999</v>
      </c>
    </row>
    <row r="29" spans="2:8" s="9" customFormat="1" ht="84">
      <c r="B29" s="57"/>
      <c r="C29" s="61">
        <v>45383</v>
      </c>
      <c r="D29" s="53" t="s">
        <v>67</v>
      </c>
      <c r="E29" s="48" t="s">
        <v>41</v>
      </c>
      <c r="F29" s="50"/>
      <c r="G29" s="50">
        <v>239200.5</v>
      </c>
      <c r="H29" s="47">
        <f t="shared" si="0"/>
        <v>4072061.3999999994</v>
      </c>
    </row>
    <row r="30" spans="2:8" s="9" customFormat="1" ht="84">
      <c r="B30" s="57"/>
      <c r="C30" s="61">
        <v>45383</v>
      </c>
      <c r="D30" s="53" t="s">
        <v>68</v>
      </c>
      <c r="E30" s="48" t="s">
        <v>42</v>
      </c>
      <c r="F30" s="50"/>
      <c r="G30" s="50">
        <v>95680.2</v>
      </c>
      <c r="H30" s="47">
        <f t="shared" si="0"/>
        <v>3976381.1999999993</v>
      </c>
    </row>
    <row r="31" spans="2:8" s="9" customFormat="1" ht="52.5">
      <c r="B31" s="57"/>
      <c r="C31" s="61">
        <v>45413</v>
      </c>
      <c r="D31" s="53" t="s">
        <v>69</v>
      </c>
      <c r="E31" s="48" t="s">
        <v>43</v>
      </c>
      <c r="F31" s="50"/>
      <c r="G31" s="50">
        <v>16000</v>
      </c>
      <c r="H31" s="47">
        <f t="shared" si="0"/>
        <v>3960381.1999999993</v>
      </c>
    </row>
    <row r="32" spans="2:8" s="9" customFormat="1" ht="99" customHeight="1">
      <c r="B32" s="57"/>
      <c r="C32" s="61">
        <v>45505</v>
      </c>
      <c r="D32" s="53" t="s">
        <v>70</v>
      </c>
      <c r="E32" s="48" t="s">
        <v>44</v>
      </c>
      <c r="F32" s="50"/>
      <c r="G32" s="50">
        <v>80000</v>
      </c>
      <c r="H32" s="47">
        <f t="shared" si="0"/>
        <v>3880381.1999999993</v>
      </c>
    </row>
    <row r="33" spans="2:8" s="9" customFormat="1" ht="90" customHeight="1">
      <c r="B33" s="57"/>
      <c r="C33" s="61">
        <v>45566</v>
      </c>
      <c r="D33" s="53" t="s">
        <v>71</v>
      </c>
      <c r="E33" s="48" t="s">
        <v>45</v>
      </c>
      <c r="F33" s="50"/>
      <c r="G33" s="50">
        <v>624514.8</v>
      </c>
      <c r="H33" s="47">
        <f t="shared" si="0"/>
        <v>3255866.3999999994</v>
      </c>
    </row>
    <row r="34" spans="2:8" s="9" customFormat="1" ht="81" customHeight="1">
      <c r="B34" s="57"/>
      <c r="C34" s="61">
        <v>45566</v>
      </c>
      <c r="D34" s="53" t="s">
        <v>72</v>
      </c>
      <c r="E34" s="48" t="s">
        <v>46</v>
      </c>
      <c r="F34" s="50"/>
      <c r="G34" s="50">
        <v>47161.8</v>
      </c>
      <c r="H34" s="47">
        <f t="shared" si="0"/>
        <v>3208704.5999999996</v>
      </c>
    </row>
    <row r="35" spans="2:8" s="9" customFormat="1" ht="81.75" customHeight="1">
      <c r="B35" s="57"/>
      <c r="C35" s="61">
        <v>45566</v>
      </c>
      <c r="D35" s="53" t="s">
        <v>73</v>
      </c>
      <c r="E35" s="48" t="s">
        <v>47</v>
      </c>
      <c r="F35" s="50"/>
      <c r="G35" s="50">
        <v>282970.8</v>
      </c>
      <c r="H35" s="47">
        <f t="shared" si="0"/>
        <v>2925733.8</v>
      </c>
    </row>
    <row r="36" spans="2:8" s="9" customFormat="1" ht="50.25" customHeight="1">
      <c r="B36" s="57"/>
      <c r="C36" s="61" t="s">
        <v>81</v>
      </c>
      <c r="D36" s="53" t="s">
        <v>74</v>
      </c>
      <c r="E36" s="48" t="s">
        <v>48</v>
      </c>
      <c r="F36" s="50"/>
      <c r="G36" s="50">
        <v>89379.5</v>
      </c>
      <c r="H36" s="47">
        <f t="shared" si="0"/>
        <v>2836354.3</v>
      </c>
    </row>
    <row r="37" spans="2:8" s="9" customFormat="1" ht="72" customHeight="1">
      <c r="B37" s="57"/>
      <c r="C37" s="61" t="s">
        <v>82</v>
      </c>
      <c r="D37" s="55" t="s">
        <v>28</v>
      </c>
      <c r="E37" s="54" t="s">
        <v>49</v>
      </c>
      <c r="F37" s="50">
        <v>92326.65</v>
      </c>
      <c r="G37" s="50">
        <v>0</v>
      </c>
      <c r="H37" s="47">
        <f t="shared" si="0"/>
        <v>2928680.9499999997</v>
      </c>
    </row>
    <row r="38" spans="2:8" s="9" customFormat="1" ht="58.5" customHeight="1">
      <c r="B38" s="57"/>
      <c r="C38" s="61" t="s">
        <v>83</v>
      </c>
      <c r="D38" s="53" t="s">
        <v>75</v>
      </c>
      <c r="E38" s="52" t="s">
        <v>50</v>
      </c>
      <c r="F38" s="50"/>
      <c r="G38" s="50">
        <v>202000</v>
      </c>
      <c r="H38" s="47">
        <f t="shared" si="0"/>
        <v>2726680.9499999997</v>
      </c>
    </row>
    <row r="39" spans="2:8" s="9" customFormat="1" ht="72" customHeight="1">
      <c r="B39" s="57"/>
      <c r="C39" s="61" t="s">
        <v>83</v>
      </c>
      <c r="D39" s="53" t="s">
        <v>76</v>
      </c>
      <c r="E39" s="48" t="s">
        <v>51</v>
      </c>
      <c r="F39" s="50"/>
      <c r="G39" s="50">
        <v>142500</v>
      </c>
      <c r="H39" s="47">
        <f t="shared" si="0"/>
        <v>2584180.9499999997</v>
      </c>
    </row>
    <row r="40" spans="2:8" s="9" customFormat="1" ht="48.75" customHeight="1">
      <c r="B40" s="57"/>
      <c r="C40" s="61" t="s">
        <v>83</v>
      </c>
      <c r="D40" s="53" t="s">
        <v>77</v>
      </c>
      <c r="E40" s="48" t="s">
        <v>52</v>
      </c>
      <c r="F40" s="50"/>
      <c r="G40" s="50">
        <v>313409.39</v>
      </c>
      <c r="H40" s="47">
        <f t="shared" si="0"/>
        <v>2270771.5599999996</v>
      </c>
    </row>
    <row r="41" spans="2:8" s="9" customFormat="1" ht="39.75" customHeight="1">
      <c r="B41" s="57"/>
      <c r="C41" s="61" t="s">
        <v>83</v>
      </c>
      <c r="D41" s="53" t="s">
        <v>78</v>
      </c>
      <c r="E41" s="48" t="s">
        <v>53</v>
      </c>
      <c r="F41" s="50"/>
      <c r="G41" s="50">
        <v>537647.04</v>
      </c>
      <c r="H41" s="47">
        <f t="shared" si="0"/>
        <v>1733124.5199999996</v>
      </c>
    </row>
    <row r="42" spans="2:8" s="9" customFormat="1" ht="48.75" customHeight="1">
      <c r="B42" s="57"/>
      <c r="C42" s="61" t="s">
        <v>83</v>
      </c>
      <c r="D42" s="53" t="s">
        <v>79</v>
      </c>
      <c r="E42" s="54" t="s">
        <v>54</v>
      </c>
      <c r="F42" s="50"/>
      <c r="G42" s="50">
        <v>92326.65</v>
      </c>
      <c r="H42" s="47">
        <f t="shared" si="0"/>
        <v>1640797.8699999996</v>
      </c>
    </row>
    <row r="43" spans="2:8" s="9" customFormat="1" ht="49.5" customHeight="1">
      <c r="B43" s="57"/>
      <c r="C43" s="61" t="s">
        <v>84</v>
      </c>
      <c r="D43" s="53" t="s">
        <v>80</v>
      </c>
      <c r="E43" s="51" t="s">
        <v>55</v>
      </c>
      <c r="F43" s="50"/>
      <c r="G43" s="50">
        <v>178535.28</v>
      </c>
      <c r="H43" s="47">
        <f t="shared" si="0"/>
        <v>1462262.5899999996</v>
      </c>
    </row>
    <row r="44" spans="2:8" s="9" customFormat="1" ht="21">
      <c r="B44" s="57"/>
      <c r="C44" s="61" t="s">
        <v>85</v>
      </c>
      <c r="D44" s="49" t="s">
        <v>25</v>
      </c>
      <c r="E44" s="48" t="s">
        <v>26</v>
      </c>
      <c r="F44" s="50"/>
      <c r="G44" s="50">
        <v>19212.18</v>
      </c>
      <c r="H44" s="47">
        <f t="shared" si="0"/>
        <v>1443050.4099999997</v>
      </c>
    </row>
    <row r="45" spans="2:8" s="9" customFormat="1" ht="21">
      <c r="B45" s="57"/>
      <c r="C45" s="61" t="s">
        <v>85</v>
      </c>
      <c r="D45" s="49" t="s">
        <v>25</v>
      </c>
      <c r="E45" s="48" t="s">
        <v>29</v>
      </c>
      <c r="F45" s="50"/>
      <c r="G45" s="50">
        <v>2025</v>
      </c>
      <c r="H45" s="47">
        <f t="shared" si="0"/>
        <v>1441025.4099999997</v>
      </c>
    </row>
    <row r="46" spans="2:8" s="9" customFormat="1" ht="21">
      <c r="B46" s="57"/>
      <c r="C46" s="61" t="s">
        <v>85</v>
      </c>
      <c r="D46" s="49" t="s">
        <v>25</v>
      </c>
      <c r="E46" s="51" t="s">
        <v>27</v>
      </c>
      <c r="F46" s="50"/>
      <c r="G46" s="50">
        <v>175</v>
      </c>
      <c r="H46" s="47">
        <f t="shared" si="0"/>
        <v>1440850.4099999997</v>
      </c>
    </row>
    <row r="47" spans="2:8" s="9" customFormat="1" ht="6" customHeight="1">
      <c r="B47" s="57"/>
      <c r="C47" s="59"/>
      <c r="D47" s="53"/>
      <c r="E47" s="52"/>
      <c r="F47" s="50"/>
      <c r="G47" s="50"/>
      <c r="H47" s="47"/>
    </row>
    <row r="48" spans="2:8" s="6" customFormat="1" ht="21.75" customHeight="1" thickBot="1">
      <c r="B48" s="58"/>
      <c r="C48" s="60"/>
      <c r="D48" s="39"/>
      <c r="E48" s="44" t="s">
        <v>9</v>
      </c>
      <c r="F48" s="39">
        <f>SUM(F18:F46)</f>
        <v>92326.65</v>
      </c>
      <c r="G48" s="39">
        <f>SUM(G18:G46)</f>
        <v>11301943.59</v>
      </c>
      <c r="H48" s="40">
        <f>H16+F48-G48</f>
        <v>1440850.4100000001</v>
      </c>
    </row>
    <row r="49" spans="2:94" ht="24" customHeight="1">
      <c r="B49" s="5"/>
      <c r="C49" s="31"/>
      <c r="D49" s="5"/>
      <c r="E49" s="5"/>
      <c r="F49" s="7"/>
      <c r="G49" s="7"/>
      <c r="H49" s="23"/>
      <c r="I49" s="14"/>
      <c r="J49" s="14"/>
      <c r="K49" s="14"/>
      <c r="L49" s="1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2:8" ht="24" customHeight="1">
      <c r="B50" s="5"/>
      <c r="C50" s="32"/>
      <c r="D50" s="3"/>
      <c r="E50" s="3"/>
      <c r="F50" s="4"/>
      <c r="G50" s="4"/>
      <c r="H50" s="24"/>
    </row>
    <row r="51" spans="2:8" ht="24" customHeight="1">
      <c r="B51" s="5"/>
      <c r="C51" s="32"/>
      <c r="D51" s="3"/>
      <c r="E51" s="3"/>
      <c r="F51" s="4"/>
      <c r="G51" s="4"/>
      <c r="H51" s="24"/>
    </row>
    <row r="52" spans="2:8" ht="24" customHeight="1">
      <c r="B52" s="3"/>
      <c r="C52" s="32"/>
      <c r="D52" s="3"/>
      <c r="E52" s="3"/>
      <c r="F52" s="4"/>
      <c r="G52" s="4"/>
      <c r="H52" s="24"/>
    </row>
    <row r="53" spans="2:8" ht="24" customHeight="1">
      <c r="B53" s="85" t="s">
        <v>18</v>
      </c>
      <c r="C53" s="85"/>
      <c r="D53" s="85"/>
      <c r="E53" s="8"/>
      <c r="F53" s="85" t="s">
        <v>19</v>
      </c>
      <c r="G53" s="85"/>
      <c r="H53" s="85"/>
    </row>
    <row r="54" spans="2:8" ht="24" customHeight="1">
      <c r="B54" s="86" t="s">
        <v>13</v>
      </c>
      <c r="C54" s="86"/>
      <c r="D54" s="86"/>
      <c r="E54" s="41"/>
      <c r="F54" s="71" t="s">
        <v>14</v>
      </c>
      <c r="G54" s="71"/>
      <c r="H54" s="71"/>
    </row>
    <row r="55" spans="2:8" ht="24" customHeight="1">
      <c r="B55" s="79" t="s">
        <v>23</v>
      </c>
      <c r="C55" s="79"/>
      <c r="D55" s="79"/>
      <c r="E55" s="42"/>
      <c r="F55" s="70" t="s">
        <v>24</v>
      </c>
      <c r="G55" s="70"/>
      <c r="H55" s="70"/>
    </row>
    <row r="56" spans="2:8" ht="24" customHeight="1">
      <c r="B56" s="86" t="s">
        <v>20</v>
      </c>
      <c r="C56" s="86"/>
      <c r="D56" s="86"/>
      <c r="E56" s="41"/>
      <c r="F56" s="71" t="s">
        <v>15</v>
      </c>
      <c r="G56" s="71"/>
      <c r="H56" s="71"/>
    </row>
    <row r="57" spans="2:8" ht="24" customHeight="1">
      <c r="B57" s="45"/>
      <c r="C57" s="45"/>
      <c r="D57" s="45"/>
      <c r="E57" s="41"/>
      <c r="F57" s="41"/>
      <c r="G57" s="41"/>
      <c r="H57" s="43"/>
    </row>
    <row r="58" spans="3:8" ht="24" customHeight="1">
      <c r="C58" s="1"/>
      <c r="H58" s="18"/>
    </row>
    <row r="59" spans="3:8" ht="24" customHeight="1">
      <c r="C59" s="1"/>
      <c r="H59" s="18"/>
    </row>
    <row r="60" spans="2:8" ht="24" customHeight="1">
      <c r="B60" s="83" t="s">
        <v>16</v>
      </c>
      <c r="C60" s="84"/>
      <c r="D60" s="84"/>
      <c r="E60" s="84"/>
      <c r="F60" s="84"/>
      <c r="G60" s="84"/>
      <c r="H60" s="84"/>
    </row>
    <row r="61" spans="2:8" ht="24" customHeight="1">
      <c r="B61" s="71" t="s">
        <v>17</v>
      </c>
      <c r="C61" s="71"/>
      <c r="D61" s="71"/>
      <c r="E61" s="71"/>
      <c r="F61" s="71"/>
      <c r="G61" s="71"/>
      <c r="H61" s="71"/>
    </row>
    <row r="62" spans="2:8" ht="24" customHeight="1">
      <c r="B62" s="70" t="s">
        <v>21</v>
      </c>
      <c r="C62" s="70"/>
      <c r="D62" s="70"/>
      <c r="E62" s="70"/>
      <c r="F62" s="70"/>
      <c r="G62" s="70"/>
      <c r="H62" s="70"/>
    </row>
    <row r="63" spans="2:8" ht="24" customHeight="1">
      <c r="B63" s="71" t="s">
        <v>22</v>
      </c>
      <c r="C63" s="71"/>
      <c r="D63" s="71"/>
      <c r="E63" s="71"/>
      <c r="F63" s="71"/>
      <c r="G63" s="71"/>
      <c r="H63" s="71"/>
    </row>
    <row r="64" spans="2:8" ht="24" customHeight="1">
      <c r="B64" s="69"/>
      <c r="C64" s="69"/>
      <c r="D64" s="69"/>
      <c r="E64" s="69"/>
      <c r="F64" s="69"/>
      <c r="G64" s="69"/>
      <c r="H64" s="69"/>
    </row>
    <row r="65" spans="2:8" ht="24" customHeight="1">
      <c r="B65" s="69"/>
      <c r="C65" s="69"/>
      <c r="D65" s="69"/>
      <c r="E65" s="69"/>
      <c r="F65" s="69"/>
      <c r="G65" s="69"/>
      <c r="H65" s="69"/>
    </row>
    <row r="66" spans="2:8" ht="20.25">
      <c r="B66" s="69"/>
      <c r="C66" s="69"/>
      <c r="D66" s="69"/>
      <c r="E66" s="69"/>
      <c r="F66" s="69"/>
      <c r="G66" s="69"/>
      <c r="H66" s="69"/>
    </row>
    <row r="67" spans="2:8" ht="12.75">
      <c r="B67" s="8"/>
      <c r="C67" s="33"/>
      <c r="D67" s="8"/>
      <c r="E67" s="8"/>
      <c r="F67" s="8"/>
      <c r="G67" s="8"/>
      <c r="H67" s="25"/>
    </row>
    <row r="68" spans="2:8" ht="12.75">
      <c r="B68" s="8"/>
      <c r="C68" s="33"/>
      <c r="D68" s="8"/>
      <c r="E68" s="8"/>
      <c r="F68" s="8"/>
      <c r="G68" s="8"/>
      <c r="H68" s="25"/>
    </row>
    <row r="69" spans="2:8" ht="12.75">
      <c r="B69" s="8"/>
      <c r="C69" s="33"/>
      <c r="D69" s="8"/>
      <c r="E69" s="8"/>
      <c r="F69" s="8"/>
      <c r="G69" s="8"/>
      <c r="H69" s="25"/>
    </row>
    <row r="70" spans="2:8" ht="12.75">
      <c r="B70" s="8"/>
      <c r="C70" s="33"/>
      <c r="D70" s="8"/>
      <c r="E70" s="8"/>
      <c r="F70" s="8"/>
      <c r="G70" s="8"/>
      <c r="H70" s="25"/>
    </row>
    <row r="71" spans="2:8" ht="12.75">
      <c r="B71" s="8"/>
      <c r="C71" s="33"/>
      <c r="D71" s="8"/>
      <c r="E71" s="8"/>
      <c r="F71" s="8"/>
      <c r="G71" s="8"/>
      <c r="H71" s="25"/>
    </row>
    <row r="72" spans="2:8" ht="12.75">
      <c r="B72" s="8"/>
      <c r="C72" s="33"/>
      <c r="D72" s="8"/>
      <c r="E72" s="8"/>
      <c r="F72" s="8"/>
      <c r="G72" s="8"/>
      <c r="H72" s="25"/>
    </row>
    <row r="73" spans="2:8" ht="12.75">
      <c r="B73" s="8"/>
      <c r="C73" s="33"/>
      <c r="D73" s="8"/>
      <c r="E73" s="8"/>
      <c r="F73" s="8"/>
      <c r="G73" s="8"/>
      <c r="H73" s="25"/>
    </row>
    <row r="74" spans="2:8" ht="12.75">
      <c r="B74" s="8"/>
      <c r="C74" s="33"/>
      <c r="D74" s="8"/>
      <c r="E74" s="8"/>
      <c r="F74" s="8"/>
      <c r="G74" s="8"/>
      <c r="H74" s="25"/>
    </row>
    <row r="75" spans="2:8" ht="12.75">
      <c r="B75" s="8"/>
      <c r="C75" s="33"/>
      <c r="D75" s="8"/>
      <c r="E75" s="8"/>
      <c r="F75" s="8"/>
      <c r="G75" s="8"/>
      <c r="H75" s="25"/>
    </row>
    <row r="76" spans="2:8" ht="12.75">
      <c r="B76" s="8"/>
      <c r="C76" s="33"/>
      <c r="D76" s="8"/>
      <c r="E76" s="8"/>
      <c r="F76" s="8"/>
      <c r="G76" s="8"/>
      <c r="H76" s="25"/>
    </row>
    <row r="77" spans="2:8" ht="12.75">
      <c r="B77" s="8"/>
      <c r="C77" s="33"/>
      <c r="D77" s="8"/>
      <c r="E77" s="8"/>
      <c r="F77" s="8"/>
      <c r="G77" s="8"/>
      <c r="H77" s="25"/>
    </row>
    <row r="78" spans="2:8" ht="12.75">
      <c r="B78" s="8"/>
      <c r="C78" s="33"/>
      <c r="D78" s="8"/>
      <c r="E78" s="8"/>
      <c r="F78" s="8"/>
      <c r="G78" s="8"/>
      <c r="H78" s="25"/>
    </row>
    <row r="97" ht="13.5" thickBot="1"/>
    <row r="98" ht="15">
      <c r="B98" s="2"/>
    </row>
  </sheetData>
  <sheetProtection/>
  <mergeCells count="24">
    <mergeCell ref="C16:D16"/>
    <mergeCell ref="B60:H60"/>
    <mergeCell ref="B53:D53"/>
    <mergeCell ref="F53:H53"/>
    <mergeCell ref="B54:D54"/>
    <mergeCell ref="F54:H54"/>
    <mergeCell ref="B56:D56"/>
    <mergeCell ref="F56:H56"/>
    <mergeCell ref="B6:H6"/>
    <mergeCell ref="B15:B17"/>
    <mergeCell ref="F16:G16"/>
    <mergeCell ref="F15:H15"/>
    <mergeCell ref="B11:H11"/>
    <mergeCell ref="B55:D55"/>
    <mergeCell ref="F55:H55"/>
    <mergeCell ref="B13:H13"/>
    <mergeCell ref="B9:H9"/>
    <mergeCell ref="C15:E15"/>
    <mergeCell ref="B66:H66"/>
    <mergeCell ref="B62:H62"/>
    <mergeCell ref="B64:H64"/>
    <mergeCell ref="B63:H63"/>
    <mergeCell ref="B61:H61"/>
    <mergeCell ref="B65:H65"/>
  </mergeCells>
  <printOptions horizontalCentered="1"/>
  <pageMargins left="0.25" right="0.25" top="0.75" bottom="0.75" header="0.3" footer="0.3"/>
  <pageSetup horizontalDpi="600" verticalDpi="600" orientation="portrait" paperSize="9" scale="58" r:id="rId2"/>
  <rowBreaks count="3" manualBreakCount="3">
    <brk id="30" max="11" man="1"/>
    <brk id="63" max="255" man="1"/>
    <brk id="6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Oscar Valdez Guillen</cp:lastModifiedBy>
  <cp:lastPrinted>2024-02-12T12:32:01Z</cp:lastPrinted>
  <dcterms:created xsi:type="dcterms:W3CDTF">2006-07-11T17:39:34Z</dcterms:created>
  <dcterms:modified xsi:type="dcterms:W3CDTF">2024-02-20T13:01:17Z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