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do Concursable Investigac" sheetId="1" r:id="rId1"/>
  </sheets>
  <definedNames/>
  <calcPr fullCalcOnLoad="1"/>
</workbook>
</file>

<file path=xl/sharedStrings.xml><?xml version="1.0" encoding="utf-8"?>
<sst xmlns="http://schemas.openxmlformats.org/spreadsheetml/2006/main" count="216" uniqueCount="155">
  <si>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</si>
  <si>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</si>
  <si>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</si>
  <si>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</si>
  <si>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</si>
  <si>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</si>
  <si>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</si>
  <si>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</si>
  <si>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</si>
  <si>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</si>
  <si>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</si>
  <si>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</si>
  <si>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</si>
  <si>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</si>
  <si>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</si>
  <si>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</si>
  <si>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</si>
  <si>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</si>
  <si>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</si>
  <si>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</si>
  <si>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</si>
  <si>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</si>
  <si>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</si>
  <si>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960-44900-5</t>
  </si>
  <si>
    <t>Fondo para el Desarrollo de la Ciencia y la Tecnologia</t>
  </si>
  <si>
    <t>TR-10101010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</si>
  <si>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</si>
  <si>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0.15% SOBRE PAGOS EMITIDOS.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</si>
  <si>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TRANSFERENCIAS AL EXTERIOR.</t>
    </r>
  </si>
  <si>
    <t>Del 1ero al 31 de Diciembre 2023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</si>
  <si>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DE FONDO DE DESARROLLO DE LA CIENCIA Y TECNOLOGIA  (960-44900-5) A LA CUENTA BECAS Y VIAJES DE ESTUDIOS (010-241785-7), COMO DEVOLUCION DE DESEMBOLSO RECIBIDO EN CALIDAD DE PRESTAMO EN FECHA 28/11/2022 PARA CUBRIR COMPROMISOS.</t>
    </r>
  </si>
  <si>
    <r>
      <rPr>
        <b/>
        <sz val="8"/>
        <color indexed="8"/>
        <rFont val="Segoe UI"/>
        <family val="2"/>
      </rPr>
      <t>CLAUDIA LORENA CAÑA TROCHEZ</t>
    </r>
    <r>
      <rPr>
        <sz val="8"/>
        <color indexed="8"/>
        <rFont val="Segoe UI"/>
        <family val="2"/>
      </rPr>
      <t>, PAGO PREMIO MERITORIOS A LOS ESTUDIANTES GANADORES DEL 2DO. LUGAR EN EL "VIII CONGRESO ESTUDIANTIL DE INVESTIGACIÓN CIENTÍFICA Y TECNOLÓGICA (VIII CEICYT )", EN LA UNIVERSIDAD EARTH, COSTA RICA, CELEBRADO EN FECHA 13 Y 14 DE SEPTIEMBRE DEL 2023.
NOTA: TASA RD$58.95</t>
    </r>
  </si>
  <si>
    <r>
      <rPr>
        <b/>
        <sz val="8"/>
        <color indexed="8"/>
        <rFont val="Segoe UI"/>
        <family val="2"/>
      </rPr>
      <t>DIANA MERCEDES CONTRERAS MINERO</t>
    </r>
    <r>
      <rPr>
        <sz val="8"/>
        <color indexed="8"/>
        <rFont val="Segoe UI"/>
        <family val="2"/>
      </rPr>
      <t>, PAGO PREMIO MERITORIOS A LOS ESTUDIANTES GANADORES DEL 1ER. LUGAR EN EL "VIII CONGRESO ESTUDIANTIL DE INVESTIGACIÓN CIENTÍFICA Y TECNOLÓGICA (VIII CEICYT )", EN LA BENEMERITA UNIVERSIDAD AUTONOMA DE PUEBLA, MEXICO, CELEBRADO EN FECHA 13 Y 14 DE SEPTIEMBRE DEL 2023,
NOTA: TASA RD$56.85</t>
    </r>
  </si>
  <si>
    <r>
      <rPr>
        <b/>
        <sz val="8"/>
        <color indexed="8"/>
        <rFont val="Segoe UI"/>
        <family val="2"/>
      </rPr>
      <t>EDWARD ROLANDO NUÑEZ VALDEZ</t>
    </r>
    <r>
      <rPr>
        <sz val="8"/>
        <color indexed="8"/>
        <rFont val="Segoe UI"/>
        <family val="2"/>
      </rPr>
      <t>, PAGO FACTURA NCF B1100000563, D/F 11/12/2023, POR SERVICIOS DE HONORARIOS PROFESIONALES COMO JURADO EVALUADOR, QUIEN PARTICIPO EN LA EVALUACION  NACIONAL DE PROPUESTAS DE CONTENIDO CIENTIFICO, DURANTE LOS MESES JULIO-OCTUBRE 2023, EN LA CONVOCATORIA FONDOCYT 2023, DE ESTE MINISTERIO.</t>
    </r>
  </si>
  <si>
    <r>
      <rPr>
        <b/>
        <sz val="8"/>
        <color indexed="8"/>
        <rFont val="Segoe UI"/>
        <family val="2"/>
      </rPr>
      <t>NELPHY DE LA CRUZ FELIX,</t>
    </r>
    <r>
      <rPr>
        <sz val="8"/>
        <color indexed="8"/>
        <rFont val="Segoe UI"/>
        <family val="2"/>
      </rPr>
      <t xml:space="preserve"> PAGO FACTURA NCF B1100000561, D/F 11/12/2023, POR SERVICIOS DE HONORARIOS PROFESIONALES COMO JURADO EVALUADOR, QUIEN PARTICIPO EN LA EVALUACION  NACIONAL DE PROPUESTAS DE CONTENIDO CIENTIFICO, DURANTE LOS MESES JULIO-OCTUBRE 2023, EN LA CONVOCATORIA FONDOCYT 2023, DE ESTE MINISTERIO,</t>
    </r>
  </si>
  <si>
    <r>
      <rPr>
        <b/>
        <sz val="8"/>
        <color indexed="8"/>
        <rFont val="Segoe UI"/>
        <family val="2"/>
      </rPr>
      <t>NELSON JOSE ABREU VENTURA</t>
    </r>
    <r>
      <rPr>
        <sz val="8"/>
        <color indexed="8"/>
        <rFont val="Segoe UI"/>
        <family val="2"/>
      </rPr>
      <t>, PAGO FACTURA NCF B1100000562, D/F 11/12/2023, POR SERVICIOS DE HONORARIOS PROFESIONALES COMO JURADO EVALUADOR, QUIEN PARTICIPO EN LA EVALUACION  NACIONAL DE PROPUESTAS DE CONTENIDO CIENTIFICO, DURANTE LOS MESES JULIO-OCTUBRE 2023, EN LA CONVOCATORIA FONDOCYT 2023, DE ESTE MINISTERIO, .</t>
    </r>
  </si>
  <si>
    <r>
      <rPr>
        <b/>
        <sz val="8"/>
        <color indexed="8"/>
        <rFont val="Segoe UI"/>
        <family val="2"/>
      </rPr>
      <t>NATALIA  DE LA CARIDAD  VEGA SANCHEZ</t>
    </r>
    <r>
      <rPr>
        <sz val="8"/>
        <color indexed="8"/>
        <rFont val="Segoe UI"/>
        <family val="2"/>
      </rPr>
      <t xml:space="preserve">, PAGO FACTURA NCF B1100000560, D/F 11/12/2023,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</si>
  <si>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OSCAR ALI CORONA SALAZAR</t>
    </r>
    <r>
      <rPr>
        <sz val="8"/>
        <color indexed="8"/>
        <rFont val="Segoe UI"/>
        <family val="2"/>
      </rPr>
      <t xml:space="preserve">, PAGO FACTURA NCF B1100000559, D/F 11/12/2023,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</si>
  <si>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MILDRED  MERCEDES SENA VITTINI</t>
    </r>
    <r>
      <rPr>
        <sz val="8"/>
        <color indexed="8"/>
        <rFont val="Segoe UI"/>
        <family val="2"/>
      </rPr>
      <t>, PAGO FACTURA NCF B1100000558, D/F 11/12/2023, POR SERVICIOS DE HONORARIOS PROFESIONALES COMO JURADO EVALUADOR, QUIEN PARTICIPO EN LA EVALUACION  NACIONAL DE PROPUESTAS DE CONTENIDO CIENTIFICO, DURANTE LOS MESES JULIO-OCTUBRE 2023, EN LA CONVOCATORIA FONDOCYT 2023, DE ESTE MINISTERIO,</t>
    </r>
  </si>
  <si>
    <r>
      <rPr>
        <b/>
        <sz val="8"/>
        <color indexed="8"/>
        <rFont val="Segoe UI"/>
        <family val="2"/>
      </rPr>
      <t xml:space="preserve">DENIA  MARLENIS CID PEREZ, </t>
    </r>
    <r>
      <rPr>
        <sz val="8"/>
        <color indexed="8"/>
        <rFont val="Segoe UI"/>
        <family val="2"/>
      </rPr>
      <t xml:space="preserve">PAGO FACTURA NCF B1100000557, D/F 11/12/2023,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</si>
  <si>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ANGEL VALENTIN  MERCEDES GARCIA,</t>
    </r>
    <r>
      <rPr>
        <sz val="8"/>
        <color indexed="8"/>
        <rFont val="Segoe UI"/>
        <family val="2"/>
      </rPr>
      <t xml:space="preserve"> PAGO FACTURA NCF B1100000556, D/F 11/12/2023, POR SERVICIOS DE HONORARIOS PROFESIONALES COMO JURADO EVALUADOR, QUIEN PARTICIPO EN LA EVALUACION  NACIONAL DE PROPUESTAS DE CONTENIDO CIENTIFICO, DURANTE LOS MESES JULIO-OCTUBRE 2023, EN LA CONVOCATORIA FONDOCYT 2023, DE ESTE MINISTERIO, .</t>
    </r>
  </si>
  <si>
    <r>
      <rPr>
        <b/>
        <sz val="8"/>
        <color indexed="8"/>
        <rFont val="Segoe UI"/>
        <family val="2"/>
      </rPr>
      <t>CANDIDA MILADY BATISTA MARTE</t>
    </r>
    <r>
      <rPr>
        <sz val="8"/>
        <color indexed="8"/>
        <rFont val="Segoe UI"/>
        <family val="2"/>
      </rPr>
      <t>, PAGO FACTURA NCF B1100000555, D/F 11/12/2023, POR SERVICIOS DE HONORARIOS PROFESIONALES COMO JURADO EVALUADOR, QUIEN PARTICIPO EN LA EVALUACION  NACIONAL DE PROPUESTAS DE CONTENIDO CIENTIFICO, DURANTE LOS MESES JULIO-OCTUBRE 2023, EN LA CONVOCATORIA FONDOCYT 2023, DE ESTE MINISTERIO,</t>
    </r>
  </si>
  <si>
    <r>
      <rPr>
        <b/>
        <sz val="8"/>
        <color indexed="8"/>
        <rFont val="Segoe UI"/>
        <family val="2"/>
      </rPr>
      <t>DIEGO ANTONIO DEL ORBE MATOS</t>
    </r>
    <r>
      <rPr>
        <sz val="8"/>
        <color indexed="8"/>
        <rFont val="Segoe UI"/>
        <family val="2"/>
      </rPr>
      <t xml:space="preserve">, PAGO FACTURA NCF B1100000554, D/F 11/12/2023,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</si>
  <si>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ALTAGRACIA  EMILIA  ESPINOSA JORGE,</t>
    </r>
    <r>
      <rPr>
        <sz val="8"/>
        <color indexed="8"/>
        <rFont val="Segoe UI"/>
        <family val="2"/>
      </rPr>
      <t xml:space="preserve"> PAGO FACTURA NCF B1100000553, D/F 11/12/2023,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</si>
  <si>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LUIS MANUEL DIAZ BELTRAN</t>
    </r>
    <r>
      <rPr>
        <sz val="8"/>
        <color indexed="8"/>
        <rFont val="Segoe UI"/>
        <family val="2"/>
      </rPr>
      <t>, PAGO FACTURA NCF B1700000107, D/F 11/12/2023, POR SERVICIOS DE HONORARIOS PROFESIONALES COMO JURADO EVALUADOR, QUIEN PARTICIPO EN LA EVALUACION  NACIONAL DE PROPUESTAS DE CONTENIDO CIENTIFICO, DURANTE LOS MESES JULIO-OCTUBRE 2023, EN LA CONVOCATORIA FONDOCYT 2023, DE ESTE MINISTERIO,
NOTA: TASA  RD$57.00</t>
    </r>
  </si>
  <si>
    <r>
      <rPr>
        <b/>
        <sz val="8"/>
        <color indexed="8"/>
        <rFont val="Segoe UI"/>
        <family val="2"/>
      </rPr>
      <t>WENDY EUFROCINA HEREDIA SORIANO</t>
    </r>
    <r>
      <rPr>
        <sz val="8"/>
        <color indexed="8"/>
        <rFont val="Segoe UI"/>
        <family val="2"/>
      </rPr>
      <t>,PAGO FACTURA NCF B1100000564, D/F 11/12/2023, POR SERVICIOS DE HONORARIOS PROFESIONALES COMO JURADO EVALUADOR, QUIEN PARTICIPO EN LA EVALUACION  NACIONAL DE PROPUESTAS DE CONTENIDO CIENTIFICO, DURANTE LOS MESES JULIO-OCTUBRE 2023, EN LA CONVOCATORIA FONDOCYT 2023, DE ESTE MINISTERIO,</t>
    </r>
  </si>
  <si>
    <r>
      <rPr>
        <b/>
        <sz val="8"/>
        <color indexed="8"/>
        <rFont val="Segoe UI"/>
        <family val="2"/>
      </rPr>
      <t>REINA CRISTINA ROSARIO FERNANDEZ</t>
    </r>
    <r>
      <rPr>
        <sz val="8"/>
        <color indexed="8"/>
        <rFont val="Segoe UI"/>
        <family val="2"/>
      </rPr>
      <t>, PAGO FACTURA NCF B1100000573, D/F 11/12/2023, POR SERVICIOS DE HONORARIOS PROFESIONALES COMO JURADO EVALUADOR, QUIEN PARTICIPO EN LA EVALUACION  NACIONAL DE PROPUESTAS DE CONTENIDO CIENTIFICO, DURANTE LOS MESES JULIO-OCTUBRE 2023, EN LA CONVOCATORIA FONDOCYT 2023, DE ESTE MINISTERIO, .</t>
    </r>
  </si>
  <si>
    <r>
      <rPr>
        <b/>
        <sz val="8"/>
        <color indexed="8"/>
        <rFont val="Segoe UI"/>
        <family val="2"/>
      </rPr>
      <t>FRANCISCO ROBERTO ARIAS MILLA,</t>
    </r>
    <r>
      <rPr>
        <sz val="8"/>
        <color indexed="8"/>
        <rFont val="Segoe UI"/>
        <family val="2"/>
      </rPr>
      <t xml:space="preserve"> PAGO FACTURA NCF B1100000572, D/F 11/12/2023, POR SERVICIOS DE HONORARIOS PROFESIONALES COMO JURADO EVALUADOR, QUIEN PARTICIPO EN LA EVALUACION  NACIONAL DE PROPUESTAS DE CONTENIDO CIENTIFICO, DURANTE LOS MESES JULIO-OCTUBRE 2023, EN LA CONVOCATORIA FONDOCYT 2023, DE ESTE MINISTERIO.</t>
    </r>
  </si>
  <si>
    <r>
      <rPr>
        <b/>
        <sz val="8"/>
        <color indexed="8"/>
        <rFont val="Segoe UI"/>
        <family val="2"/>
      </rPr>
      <t>MARIA MANUELA VALENZUELA SOSA</t>
    </r>
    <r>
      <rPr>
        <sz val="8"/>
        <color indexed="8"/>
        <rFont val="Segoe UI"/>
        <family val="2"/>
      </rPr>
      <t>, PAGO FACTURA NCF B1100000571, D/F 11/12/2023, POR SERVICIOS DE HONORARIOS PROFESIONALES COMO JURADO EVALUADOR, QUIEN PARTICIPO EN LA EVALUACION  NACIONAL DE PROPUESTAS DE CONTENIDO CIENTIFICO, DURANTE LOS MESES JULIO-OCTUBRE 2023, EN LA CONVOCATORIA FONDOCYT 2023, DE ESTE MINISTERIO, .</t>
    </r>
  </si>
  <si>
    <r>
      <rPr>
        <b/>
        <sz val="8"/>
        <color indexed="8"/>
        <rFont val="Segoe UI"/>
        <family val="2"/>
      </rPr>
      <t xml:space="preserve">ZAHIRA ALTAGRACIA QUIÑONES TAVAREZ, </t>
    </r>
    <r>
      <rPr>
        <sz val="8"/>
        <color indexed="8"/>
        <rFont val="Segoe UI"/>
        <family val="2"/>
      </rPr>
      <t>PAGO FACTURA NCF B1100000570, D/F 11/12/2023, POR SERVICIOS DE HONORARIOS PROFESIONALES COMO JURADO EVALUADOR, QUIEN PARTICIPO EN LA EVALUACION  NACIONAL DE PROPUESTAS DE CONTENIDO CIENTIFICO, DURANTE LOS MESES JULIO-OCTUBRE 2023, EN LA CONVOCATORIA FONDOCYT 2023, DE ESTE MINISTERIO,.</t>
    </r>
  </si>
  <si>
    <r>
      <rPr>
        <b/>
        <sz val="8"/>
        <color indexed="8"/>
        <rFont val="Segoe UI"/>
        <family val="2"/>
      </rPr>
      <t>JOSE SANTIAGO VASQUEZ GUERRA</t>
    </r>
    <r>
      <rPr>
        <sz val="8"/>
        <color indexed="8"/>
        <rFont val="Segoe UI"/>
        <family val="2"/>
      </rPr>
      <t>, PAGO FACTURA NCF B1100000569, D/F 11/12/2023, POR SERVICIOS DE HONORARIOS PROFESIONALES COMO JURADO EVALUADOR, QUIEN PARTICIPO EN LA EVALUACION  NACIONAL DE PROPUESTAS DE CONTENIDO CIENTIFICO, DURANTE LOS MESES JULIO-OCTUBRE 2023, EN LA CONVOCATORIA FONDOCYT 2023, DE ESTE MINISTERIO,.</t>
    </r>
  </si>
  <si>
    <r>
      <rPr>
        <b/>
        <sz val="8"/>
        <color indexed="8"/>
        <rFont val="Segoe UI"/>
        <family val="2"/>
      </rPr>
      <t>RAFAEL AMABLE VASQUEZ MARTINEZ,</t>
    </r>
    <r>
      <rPr>
        <sz val="8"/>
        <color indexed="8"/>
        <rFont val="Segoe UI"/>
        <family val="2"/>
      </rPr>
      <t xml:space="preserve"> PAGO FACTURA NCF B1100000568, D/F 11/12/2023, POR SERVICIOS DE HONORARIOS PROFESIONALES COMO JURADO EVALUADOR, QUIEN PARTICIPO EN LA EVALUACION  NACIONAL DE PROPUESTAS DE CONTENIDO CIENTIFICO, DURANTE LOS MESES JULIO-OCTUBRE 2023, EN LA CONVOCATORIA FONDOCYT 2023, DE ESTE MINISTERIO,.</t>
    </r>
  </si>
  <si>
    <t>NULO</t>
  </si>
  <si>
    <r>
      <t xml:space="preserve"> </t>
    </r>
    <r>
      <rPr>
        <b/>
        <sz val="8"/>
        <color indexed="8"/>
        <rFont val="Segoe UI"/>
        <family val="2"/>
      </rPr>
      <t>JOSE DAVID HERNANDEZ MARTICHPAGO</t>
    </r>
    <r>
      <rPr>
        <sz val="8"/>
        <color indexed="8"/>
        <rFont val="Segoe UI"/>
        <family val="2"/>
      </rPr>
      <t xml:space="preserve"> FACTURA NCF B1100000566, D/F 11/12/2023, POR SERVICIOS DE HONORARIOS PROFESIONALES COMO JURADO EVALUADOR, QUIEN PARTICIPO EN LA EVALUACION  NACIONAL DE PROPUESTAS DE CONTENIDO CIENTIFICO, DURANTE LOS MESES JULIO-OCTUBRE 2023, EN LA CONVOCATORIA FONDOCYT 2023, DE ESTE MINISTERIO, .</t>
    </r>
  </si>
  <si>
    <r>
      <rPr>
        <b/>
        <sz val="8"/>
        <color indexed="8"/>
        <rFont val="Segoe UI"/>
        <family val="2"/>
      </rPr>
      <t xml:space="preserve">IBETH ALTAGRACIA GUZMAN CRESPO, </t>
    </r>
    <r>
      <rPr>
        <sz val="8"/>
        <color indexed="8"/>
        <rFont val="Segoe UI"/>
        <family val="2"/>
      </rPr>
      <t xml:space="preserve">PAGO FACTURA NCF B1100000565, D/F 11/12/2023,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</si>
  <si>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RAYSA LICELOT VASQUEZ REYNOSO,</t>
    </r>
    <r>
      <rPr>
        <sz val="8"/>
        <color indexed="8"/>
        <rFont val="Segoe UI"/>
        <family val="2"/>
      </rPr>
      <t xml:space="preserve"> PAGO FACTURA NCF B1100000574, D/F 11/12/2023,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</si>
  <si>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BANCO DE RESERVAS DE LA REP. DOM.</t>
    </r>
    <r>
      <rPr>
        <sz val="8"/>
        <color indexed="8"/>
        <rFont val="Segoe UI"/>
        <family val="2"/>
      </rPr>
      <t>, TRANSFERENCIA RECIBIDA DE LA TESORERIA NACIONAL, CORRESPONDIENTE AL FONDO EN AVANCE POR EXCEPCIÓN DEL MINISTERIO DE EDUCACIÓN SUPERIOR CIENCIA Y TECNOLOGIA, LIB.3916 -1 d/f 20/10/2023.</t>
    </r>
  </si>
  <si>
    <r>
      <rPr>
        <b/>
        <sz val="8"/>
        <color indexed="8"/>
        <rFont val="Segoe UI"/>
        <family val="2"/>
      </rPr>
      <t>KARINA PEREZ TERUEL</t>
    </r>
    <r>
      <rPr>
        <sz val="8"/>
        <color indexed="8"/>
        <rFont val="Segoe UI"/>
        <family val="2"/>
      </rPr>
      <t xml:space="preserve">, PAGO FACTURA NCF B1700000123, D/F 11/12/2023,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</si>
  <si>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VICTOR CAMILO PULIDO BLANCO</t>
    </r>
    <r>
      <rPr>
        <sz val="8"/>
        <color indexed="8"/>
        <rFont val="Segoe UI"/>
        <family val="2"/>
      </rPr>
      <t>, PAGO FACTURA NCF B1700000120, D/F 11/12/2023, POR SERVICIOS DE HONORARIOS PROFESIONALES COMO JURADO EVALUADOR, QUIEN PARTICIPO EN LA EVALUACION  NACIONAL DE PROPUESTAS DE CONTENIDO CIENTIFICO, DURANTE LOS MESES JULIO-OCTUBRE 2023, EN LA CONVOCATORIA FONDOCYT 2023, DE ESTE MINISTERIO, .</t>
    </r>
  </si>
  <si>
    <r>
      <rPr>
        <b/>
        <sz val="8"/>
        <color indexed="8"/>
        <rFont val="Segoe UI"/>
        <family val="2"/>
      </rPr>
      <t>IOSVANI LOPEZ DIAZ,</t>
    </r>
    <r>
      <rPr>
        <sz val="8"/>
        <color indexed="8"/>
        <rFont val="Segoe UI"/>
        <family val="2"/>
      </rPr>
      <t xml:space="preserve"> PAGO FACTURA NCF B1700000122, D/F 11/12/2023,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</si>
  <si>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MIGUEL ANGEL GUEVARA ACOSTA</t>
    </r>
    <r>
      <rPr>
        <sz val="8"/>
        <color indexed="8"/>
        <rFont val="Segoe UI"/>
        <family val="2"/>
      </rPr>
      <t>, PAGO FACTURA NCF B1700000121, D/F 11/12/2023, POR SERVICIOS DE HONORARIOS PROFESIONALES COMO JURADO EVALUADOR, QUIEN PARTICIPO EN LA EVALUACION  NACIONAL DE PROPUESTAS DE CONTENIDO CIENTIFICO, DURANTE LOS MESES JULIO-OCTUBRE 2023, EN LA CONVOCATORIA FONDOCYT 2023, DE ESTE MINISTERIO, .</t>
    </r>
  </si>
  <si>
    <r>
      <rPr>
        <b/>
        <sz val="8"/>
        <color indexed="8"/>
        <rFont val="Segoe UI"/>
        <family val="2"/>
      </rPr>
      <t>UNIVERSIDAD ISA (UNISA)</t>
    </r>
    <r>
      <rPr>
        <sz val="8"/>
        <color indexed="8"/>
        <rFont val="Segoe UI"/>
        <family val="2"/>
      </rPr>
      <t>, 5TO Y 6TO. DESEMBOLSO AL PROYECTO DE INVESTIG. "ESTRATEGIA DIDACTICA PARA EL DESARROLLO CONCEPTUAL PROCEDIMENTAL EN EL PROCESO DE ENSEÑANZA-APRENDIZAJE DEL CALCULO DIFERENCIAL Y SU EFECTO EN EL DESEMPEÑO DE ESTUDIANTES DOMINICANOS EN LA SOLUCION DE PROBLEMAS MATEMATICOS",  PARA SER FINANCIADO POR FONDOCYT 2020-2021-1D3-188.
NOTA: RESTAN RD$835,374.16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</si>
  <si>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5TO. DESEMBOLSO AL PROYECTO DE INVESTIG. "MATEMATICA INTERACTIVA DIGITAL",  PARA SER FINANCIADO POR FONDOCYT 2020-2021-1D4-041, 
NOTA: RESTAN RD$1,584,000.00</t>
    </r>
  </si>
  <si>
    <r>
      <rPr>
        <b/>
        <sz val="8"/>
        <color indexed="8"/>
        <rFont val="Segoe UI"/>
        <family val="2"/>
      </rPr>
      <t>INST. DOM. DE INVESTIGACIONES AGROPECUARIAS Y FORESTALES</t>
    </r>
    <r>
      <rPr>
        <sz val="8"/>
        <color indexed="8"/>
        <rFont val="Segoe UI"/>
        <family val="2"/>
      </rPr>
      <t>, 2DO. Y 3ER. DESEMBOLSO DEL PROYECTO DE INVESTIGACION "BIOPROSPECCION DE MICROORGANISMO NATIVOS PARA EL MANEJO SOSTENIBLE DE PLAGAS Y ENFERMEDAES EN CULTIVOS HORTICOLAS EN LA REPUBLICA DOMINICANA", PARA SER FINANCIADO POR FONDOCYT  2022-2C1-014, 
NOTA: RESTANTE RD$5,279,500.00</t>
    </r>
  </si>
  <si>
    <r>
      <rPr>
        <b/>
        <sz val="8"/>
        <color indexed="8"/>
        <rFont val="Segoe UI"/>
        <family val="2"/>
      </rPr>
      <t>INST. DOM. DE INVESTIGACIONES AGROPECUARIAS Y FORESTALES</t>
    </r>
    <r>
      <rPr>
        <sz val="8"/>
        <color indexed="8"/>
        <rFont val="Segoe UI"/>
        <family val="2"/>
      </rPr>
      <t>, 2DO. DESEMBOLSO DEL PROYECTO DE INVESTIGACION "CARACTERIZACION MOLECULAR DE LA COLECCION VIVA DE GERMOPLASMA Y PROPAGACION MASIVA DE GENOTIPOS PROMISORIOS DE CACAO", PARA SER FINANCIADO POR FONDOCYT  2022-2C5-010,.
NOTA: RESTANTE RD$6,094,551.19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</si>
  <si>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3ER. DESEMBOLSO DEL PROYECTO DE INVESTIGACION "DESARROLLO Y CARACTERIZACION DE MORTEROS DE MENOR IMPACTO AMBIENTAL, A PARTIR DE RESIDUOS INDUSTRIAL Y DEL SECTOR CONSTRUCCION", PARA SER FINANCIADO POR FONDOCYT 2023-3A12-263, 
NOTA: RESTANTE RD$2,405,589.60</t>
    </r>
  </si>
  <si>
    <r>
      <rPr>
        <b/>
        <sz val="8"/>
        <color indexed="8"/>
        <rFont val="Segoe UI"/>
        <family val="2"/>
      </rPr>
      <t>PONTIFICIA UNIVERSIDAD CATOLICA MADRE Y MAESTRA (PUCMM),</t>
    </r>
    <r>
      <rPr>
        <sz val="8"/>
        <color indexed="8"/>
        <rFont val="Segoe UI"/>
        <family val="2"/>
      </rPr>
      <t xml:space="preserve"> 7MO. DESEMBOLSO DEL PROYECTO DE INVESTIGACION "CENTROS NITROGENO-VACANTE EN EL DIAMANO PARA EL PROCESAMIENTO DE LA INFORMACION CUANTICA", PARA SER FINANCIADO POR FONDOCYT  2020-2021-1A1-066, 
NOTA: RESTANTE RD$2,764,411.74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</si>
  <si>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5TO. DESEMBOLSO DEL PROYECTO DE INVESTIGACION "MEJORA DE LA PRODUCTIVIDAD DE AJI Y TOMATE, MEDIANTE EL ESTUDIO DE LAS INTERACCIONES VIRUS-PLANTAS, PARA LA SELECCION DE FACTORES ASOCIADOS CON LA RESISTENCIA", PARA SER FINANCIADO POR FONDOCYT  2020-2021-2D5-130, 
NOTA: RESTANTE RD$4,590,300.00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</si>
  <si>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5TO. DESEMBOLSO DEL PROYECTO DE INVESTIGACION "DETERMINACION DE LA RESISTENCIA A INSECTICIDAS Y SUS MECANISMOS EN VECTORES TRANSMISORES DE ARBOVIROSIS EN REPUBLICA DOMINICANA", PARA SER FINANCIADO POR FONDOCYT  2020-2021-2A6-116,
NOTA: RESTANTE RD$4,304,302.56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</si>
  <si>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5TO. DESEMBOLSO DEL PROYECTO DE INVESTIGACION "ACTUALIZACION DE AGENTES VIRALES DE TRANSMISION Y POR VECTORES E IMPLICACIONES PARA SU MANEJO EN CULTIVO DE AMBIENTE PROTEGIDO", PARA SER FINANCIADO POR FONDOCYT  2020-2021-2D6-096.
NOTA: RESTANTE RD$3,811,163.58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</si>
  <si>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6TO. Y ULTIMO DESEMBOLSO DEL PROYECTO DE INVESTIGACION "ANALISIS GENETICO POBLACIONAL E INCIDENCIA DE MYCOBACTERIUM BOVIS EN HOSPEDEROS Y SUBPRODUCTOS DERIVADOS DE BOVINOS EN LA REPUBLICA DOMINICANA",  FONDOCYT 2018-2019-2D2-178),
PENDIENTE RD$747,396.09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</si>
  <si>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3ER. DESEMBOLSO AL PROYECTO DE INVESTIG. "ESTUDIOS PRECLINICOS PRELIMINARES DEL KOANOLIDO A'',  PARA SER FINANCIADO POR FONDOCYT 2022-1BA-01-1N.
NOTA: RESTAN RD$2,919,930.46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</si>
  <si>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6TO. DESEMBOLSO AL PROYECTO DE INVESTIG. "DESARROLLO DE NUEVAS METODOLOGIAS PARA LA MITIGACION DE ARMONICOS EN SISTEMA ELECTRICOS DE POTENCIA CONECTADOS A RED'',  PARA SER FINANCIADO POR FONDOCYT 2022-2021-3A9-068.
NOTA: RESTAN RD$3,985,990.00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</si>
  <si>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5TO. Y ULTIMO DESEMBOLSO DEL PROYECTO DE INVESTIGACION "EVALUACION DEL POTENCIAL ENERGETICO DE LA CORRIENTE MARINA DEL CANAL DE LA ISLA BEATA",  FONDOCYT 2018-2019-3A9-271), .
PENDIENTE RD$1,437,009.97</t>
    </r>
  </si>
  <si>
    <r>
      <rPr>
        <b/>
        <sz val="8"/>
        <color indexed="8"/>
        <rFont val="Segoe UI"/>
        <family val="2"/>
      </rPr>
      <t>UNIVERSIDAD AUTONOMA DE SANTO DOMINGO (UASD</t>
    </r>
    <r>
      <rPr>
        <sz val="8"/>
        <color indexed="8"/>
        <rFont val="Segoe UI"/>
        <family val="2"/>
      </rPr>
      <t>), 6TO. Y ULTIMO DESEMBOLSO DEL PROYECTO DE INVESTIGACION "FORMULACION DE UN BIOESTIMULANTE AGRICOLA BASADO EN BACTERIAS ENDOFITICAS AUTOCTONAS PROMOTORAS DEL CRECIMIENTO VEGETAL (PGPRs) Y CONTROLADORAS DE HONGOS PATOGENOS EN AJI MORRON (CAPSICUM ANNUUM GROUP) EN INVERNADERO",  FONDOCYT 2018-2019-2B2-177), 
PENDIENTE RD$1,651,552.13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</si>
  <si>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6TO. Y ULTIMO DESEMBOLSO DEL PROYECTO DE INVESTIGACION "MEJORAMIENTO DE VARIEDADES DE ARROZ (ORYZA SATIVA L.) MEDIANTE CRISPR/CAS29, PARA LA OBTENCION DE PLANTAS TOLERANTE AL ESTRES HIDRICO Y SALINO", PARA SER FINANCIADO POR FONDOCYT  2018-2019-2C1-182.
NOTA: RESTANTE RD$1,067,790.09</t>
    </r>
  </si>
  <si>
    <r>
      <rPr>
        <b/>
        <sz val="8"/>
        <color indexed="8"/>
        <rFont val="Segoe UI"/>
        <family val="2"/>
      </rPr>
      <t>INST. DOM. DE INVESTIGACIONES AGROPECUARIAS Y FORESTALES</t>
    </r>
    <r>
      <rPr>
        <sz val="8"/>
        <color indexed="8"/>
        <rFont val="Segoe UI"/>
        <family val="2"/>
      </rPr>
      <t>, 9VO. Y ULTIMO DESEMBOLSO DEL PROYECTO DE INVESTIGACION EXTRACTOS BIOACTIVOS Y ACEITES ESENCIALES DE PLANTAS ENDEMICAS EN EL CONTROL DE BACTERIAS ENTEROPATOGENIAS Y NEMATODOS GASTROINTESTINALES PARA UNA PRODUCCION ANIMAL MAS INOUCA Y COMPETITIVA . FINANCIADO POR FONDOCYT 2018-2019-2B1-165,</t>
    </r>
  </si>
  <si>
    <r>
      <rPr>
        <b/>
        <sz val="8"/>
        <color indexed="8"/>
        <rFont val="Segoe UI"/>
        <family val="2"/>
      </rPr>
      <t>INST. DOM. DE INVESTIGACIONES AGROPECUARIAS Y FORESTALES</t>
    </r>
    <r>
      <rPr>
        <sz val="8"/>
        <color indexed="8"/>
        <rFont val="Segoe UI"/>
        <family val="2"/>
      </rPr>
      <t>, 6TO. Y ULTIMO DESEMBOLSO DE PROYECTO DE INVESTIGACION  "OBTENCION DE VARIEDADES DE YAUTIA (COLOCASIA ESCULENTA (L.) SCHOTTA PHYTHOPTORA COLOCASIAE (TLB) MEDIANTE HIBRIDACION SOMATICA Y MUTACIONES INDUCIDAS", (FONFOCYT 2018-2019-2A1-117), 
PENDIENTE  RD$2,089,555.24</t>
    </r>
  </si>
  <si>
    <r>
      <rPr>
        <b/>
        <sz val="8"/>
        <color indexed="8"/>
        <rFont val="Segoe UI"/>
        <family val="2"/>
      </rPr>
      <t>RAMON  LEONARDO DIAZ DIAZ</t>
    </r>
    <r>
      <rPr>
        <sz val="8"/>
        <color indexed="8"/>
        <rFont val="Segoe UI"/>
        <family val="2"/>
      </rPr>
      <t xml:space="preserve">, PAGO FACTURA NCF B1500000011, D/F 13/12/2023,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</si>
  <si>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SIXTO JOAQUIN INCHAUSTEGUI MIRANDA,</t>
    </r>
    <r>
      <rPr>
        <sz val="8"/>
        <color indexed="8"/>
        <rFont val="Segoe UI"/>
        <family val="2"/>
      </rPr>
      <t xml:space="preserve"> PAGO FACTURA NCF B1500000036, D/F 06/12/2023,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</si>
  <si>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 xml:space="preserve">DEMIAN ARTURO HERRERA MORBAN, </t>
    </r>
    <r>
      <rPr>
        <sz val="8"/>
        <color indexed="8"/>
        <rFont val="Segoe UI"/>
        <family val="2"/>
      </rPr>
      <t>PAGO FACTURA NCF B1500000002, D/F 06/12/2023, POR SERVICIOS DE HONORARIOS PROFESIONALES COMO JURADO EVALUADOR, QUIEN PARTICIPO EN LA EVALUACION  NACIONAL DE PROPUESTAS DE CONTENIDO CIENTIFICO, DURANTE LOS MESES JULIO-OCTUBRE 2023, EN LA CONVOCATORIA FONDOCYT 2023, DE ESTE MINISTERIO,</t>
    </r>
  </si>
  <si>
    <r>
      <rPr>
        <b/>
        <sz val="8"/>
        <color indexed="8"/>
        <rFont val="Segoe UI"/>
        <family val="2"/>
      </rPr>
      <t>VICTOR MANUEL RAMOS CEPEDA</t>
    </r>
    <r>
      <rPr>
        <sz val="8"/>
        <color indexed="8"/>
        <rFont val="Segoe UI"/>
        <family val="2"/>
      </rPr>
      <t xml:space="preserve">, PAGO FACTURA NCF B1500000001, D/F 15/12/2023,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</si>
  <si>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EMILIA ANTONIA ARGELIA GUZMAN C. DE MERCEDES,</t>
    </r>
    <r>
      <rPr>
        <sz val="8"/>
        <color indexed="8"/>
        <rFont val="Segoe UI"/>
        <family val="2"/>
      </rPr>
      <t xml:space="preserve"> PAGO FACTURA NCF B1500000266, D/F 18/12/2023, POR SERVICIOS DE HONORARIOS PROFESIONALES COMO JURADO EVALUADOR, QUIEN PARTICIPO EN LA EVALUACION  NACIONAL DE PROPUESTAS DE CONTENIDO CIENTIFICO, DURANTE LOS MESES JULIO-OCTUBRE 2023, EN LA CONVOCATORIA FONDOCYT 2023, DE ESTE MINISTERIO,</t>
    </r>
  </si>
  <si>
    <r>
      <rPr>
        <b/>
        <sz val="8"/>
        <color indexed="8"/>
        <rFont val="Segoe UI"/>
        <family val="2"/>
      </rPr>
      <t>YSABEL NOEMÍ TEJEDA DÍAZ</t>
    </r>
    <r>
      <rPr>
        <sz val="8"/>
        <color indexed="8"/>
        <rFont val="Segoe UI"/>
        <family val="2"/>
      </rPr>
      <t xml:space="preserve">, PAGO FACTURA NCF B1500000003, D/F 13/12/2023,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</si>
  <si>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MANUEL EMILIO COLOME HIDALGO</t>
    </r>
    <r>
      <rPr>
        <sz val="8"/>
        <color indexed="8"/>
        <rFont val="Segoe UI"/>
        <family val="2"/>
      </rPr>
      <t>, PAGO FACTURA NCF B1500000011, D/F 20/12/2023, POR SERVICIOS DE HONORARIOS PROFESIONALES COMO JURADO EVALUADOR, QUIEN PARTICIPO EN LA EVALUACION  NACIONAL DE PROPUESTAS DE CONTENIDO CIENTIFICO, DURANTE LOS MESES JULIO-OCTUBRE 2023, EN LA CONVOCATORIA FONDOCYT 2023, DE ESTE MINISTERIO,</t>
    </r>
  </si>
  <si>
    <r>
      <rPr>
        <b/>
        <sz val="8"/>
        <color indexed="8"/>
        <rFont val="Segoe UI"/>
        <family val="2"/>
      </rPr>
      <t>JOSE FELIPE GUILLEN SARITA</t>
    </r>
    <r>
      <rPr>
        <sz val="8"/>
        <color indexed="8"/>
        <rFont val="Segoe UI"/>
        <family val="2"/>
      </rPr>
      <t xml:space="preserve">, PAGO FACTURA NCF B1100000575, D/F 11/12/2023, POR SERVICIOS DE HONORARIOS PROFESIONALES COMO JURADO EVALUADOR, QUIEN PARTICIPO EN LA EVALUACION  NACIONAL DE PROPUESTAS DE CONTENIDO CIENTIFICO, DURANTE LOS MESES JULIO-OCTUBRE 2023, EN LA CONVOCATORIA FONDOCYT 2023, DE ESTE MINISTERIO, </t>
    </r>
  </si>
  <si>
    <r>
      <rPr>
        <b/>
        <sz val="8"/>
        <color indexed="8"/>
        <rFont val="Segoe UI"/>
        <family val="2"/>
      </rPr>
      <t>KALIL OSVALDO ERAZO CRUZ</t>
    </r>
    <r>
      <rPr>
        <sz val="8"/>
        <color indexed="8"/>
        <rFont val="Segoe UI"/>
        <family val="2"/>
      </rPr>
      <t>, PAGO FACTURA NCF B1100000567, D/F 11/12/2023, POR SERVICIOS DE HONORARIOS PROFESIONALES COMO JURADO EVALUADOR, QUIEN PARTICIPO EN LA EVALUACION  NACIONAL DE PROPUESTAS DE CONTENIDO CIENTIFICO, DURANTE LOS MESES JULIO-OCTUBRE 2023, EN LA CONVOCATORIA FONDOCYT 2023, DE ESTE MINISTERIO,</t>
    </r>
  </si>
  <si>
    <r>
      <rPr>
        <b/>
        <sz val="8"/>
        <color indexed="8"/>
        <rFont val="Segoe UI"/>
        <family val="2"/>
      </rPr>
      <t>SOLEDAD BARANDIARAN,</t>
    </r>
    <r>
      <rPr>
        <sz val="8"/>
        <color indexed="8"/>
        <rFont val="Segoe UI"/>
        <family val="2"/>
      </rPr>
      <t xml:space="preserve"> PAGO FACTURA NCF B1700000131, D/F 11/12/2023, POR SERVICIOS DE HONORARIOS PROFESIONALES COMO JURADO EVALUADOR, QUIEN PARTICIPO EN LA EVALUACION  NACIONAL DE PROPUESTAS DE CONTENIDO CIENTIFICO, DURANTE LOS MESES JULIO-OCTUBRE 2023, EN LA CONVOCATORIA FONDOCYT 2023, DE ESTE MINISTERIO, 
NOTA: TASA  RD$57.00</t>
    </r>
  </si>
  <si>
    <r>
      <rPr>
        <b/>
        <sz val="8"/>
        <color indexed="8"/>
        <rFont val="Segoe UI"/>
        <family val="2"/>
      </rPr>
      <t>SILVIA CALO VALERA,</t>
    </r>
    <r>
      <rPr>
        <sz val="8"/>
        <color indexed="8"/>
        <rFont val="Segoe UI"/>
        <family val="2"/>
      </rPr>
      <t xml:space="preserve"> PAGO FACTURA NCF B1700000113, D/F 11/12/2023, POR SERVICIOS DE HONORARIOS PROFESIONALES COMO JURADO EVALUADOR, QUIEN PARTICIPO EN LA EVALUACION  NACIONAL DE PROPUESTAS DE CONTENIDO CIENTIFICO, DURANTE LOS MESES JULIO-OCTUBRE 2023, EN LA CONVOCATORIA FONDOCYT 2023, DE ESTE MINISTERIO,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</si>
  <si>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COMISIÓN MANEJO DE CUENTA.</t>
    </r>
  </si>
  <si>
    <t>FDCT-0716</t>
  </si>
  <si>
    <t>FDCT-0717</t>
  </si>
  <si>
    <t>CK-131</t>
  </si>
  <si>
    <t>CK-132</t>
  </si>
  <si>
    <t>CK-133</t>
  </si>
  <si>
    <t>CK-134</t>
  </si>
  <si>
    <t>CK-135</t>
  </si>
  <si>
    <t>CK-136</t>
  </si>
  <si>
    <t>CK-138</t>
  </si>
  <si>
    <t>CK-139</t>
  </si>
  <si>
    <t>CK-140</t>
  </si>
  <si>
    <t>CK-141</t>
  </si>
  <si>
    <t>CK-142</t>
  </si>
  <si>
    <t>CK-143</t>
  </si>
  <si>
    <t>CK-144</t>
  </si>
  <si>
    <t>CK-145</t>
  </si>
  <si>
    <t>CK-146</t>
  </si>
  <si>
    <t>CK-147</t>
  </si>
  <si>
    <t>CK-148</t>
  </si>
  <si>
    <t>CK-149</t>
  </si>
  <si>
    <t>CK-150</t>
  </si>
  <si>
    <t>CK-151</t>
  </si>
  <si>
    <t>CK-152</t>
  </si>
  <si>
    <t>CK-153</t>
  </si>
  <si>
    <t>CK-154</t>
  </si>
  <si>
    <t>CK-155</t>
  </si>
  <si>
    <t>CK-156</t>
  </si>
  <si>
    <t>CK-157</t>
  </si>
  <si>
    <t>CK-158</t>
  </si>
  <si>
    <t>CK-159</t>
  </si>
  <si>
    <t>FDCT-0686</t>
  </si>
  <si>
    <t>FDCT-0687</t>
  </si>
  <si>
    <t>FDCT-0695</t>
  </si>
  <si>
    <t>FDCT-0696</t>
  </si>
  <si>
    <t>FDCT-0704</t>
  </si>
  <si>
    <t>FDCT-0707</t>
  </si>
  <si>
    <t>FDCT-0713</t>
  </si>
  <si>
    <t>FDCT-0714</t>
  </si>
  <si>
    <t>FDCT-0715</t>
  </si>
  <si>
    <t>FDCT-0718</t>
  </si>
  <si>
    <t>FDCT-0722</t>
  </si>
  <si>
    <t>FDCT-0723</t>
  </si>
  <si>
    <t>FDCT-0724</t>
  </si>
  <si>
    <t>FDCT-0725</t>
  </si>
  <si>
    <t>FDCT-0726</t>
  </si>
  <si>
    <t>FDCT-0727</t>
  </si>
  <si>
    <t>FDCT-0729</t>
  </si>
  <si>
    <t>CK-160</t>
  </si>
  <si>
    <t>CK-161</t>
  </si>
  <si>
    <t>CK-162</t>
  </si>
  <si>
    <t>CK-163</t>
  </si>
  <si>
    <t>CK-164</t>
  </si>
  <si>
    <t>CK-165</t>
  </si>
  <si>
    <t>CK-166</t>
  </si>
  <si>
    <t>CK-167</t>
  </si>
  <si>
    <t>CK-168</t>
  </si>
  <si>
    <t>CK-169</t>
  </si>
  <si>
    <t>CK-170</t>
  </si>
  <si>
    <t>CK-171</t>
  </si>
  <si>
    <t>15/12/2023</t>
  </si>
  <si>
    <t>18/12/2023</t>
  </si>
  <si>
    <t>20/12/2023</t>
  </si>
  <si>
    <t>21/12/2023</t>
  </si>
  <si>
    <t>27/12/2023</t>
  </si>
  <si>
    <t>31/12/2023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</si>
</sst>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Segoe UI"/>
      <family val="2"/>
    </font>
    <font>
      <sz val="8"/>
      <color theme="1"/>
      <name val="Segoe U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6" fillId="0" borderId="18" xfId="0" applyFont="1" applyBorder="1" applyAlignment="1">
      <alignment/>
    </xf>
    <xf numFmtId="0" fontId="57" fillId="33" borderId="18" xfId="0" applyFont="1" applyFill="1" applyBorder="1" applyAlignment="1">
      <alignment horizontal="center" vertical="center"/>
    </xf>
    <xf numFmtId="43" fontId="57" fillId="33" borderId="18" xfId="0" applyNumberFormat="1" applyFont="1" applyFill="1" applyBorder="1" applyAlignment="1">
      <alignment horizontal="right" vertical="center"/>
    </xf>
    <xf numFmtId="43" fontId="19" fillId="33" borderId="19" xfId="0" applyNumberFormat="1" applyFont="1" applyFill="1" applyBorder="1" applyAlignment="1">
      <alignment horizontal="right" vertical="center"/>
    </xf>
    <xf numFmtId="0" fontId="58" fillId="33" borderId="18" xfId="0" applyFont="1" applyFill="1" applyBorder="1" applyAlignment="1">
      <alignment horizontal="justify" vertical="center" wrapText="1"/>
    </xf>
    <xf numFmtId="14" fontId="57" fillId="33" borderId="20" xfId="0" applyNumberFormat="1" applyFont="1" applyFill="1" applyBorder="1" applyAlignment="1">
      <alignment horizontal="center" vertical="center"/>
    </xf>
    <xf numFmtId="4" fontId="5" fillId="33" borderId="21" xfId="0" applyNumberFormat="1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left" vertical="center" wrapText="1" readingOrder="1"/>
    </xf>
    <xf numFmtId="43" fontId="18" fillId="33" borderId="18" xfId="0" applyNumberFormat="1" applyFont="1" applyFill="1" applyBorder="1" applyAlignment="1">
      <alignment horizontal="justify" vertical="center" wrapText="1"/>
    </xf>
    <xf numFmtId="0" fontId="18" fillId="33" borderId="18" xfId="0" applyFont="1" applyFill="1" applyBorder="1" applyAlignment="1">
      <alignment horizontal="justify" vertical="center" wrapText="1"/>
    </xf>
    <xf numFmtId="14" fontId="19" fillId="0" borderId="18" xfId="0" applyNumberFormat="1" applyFont="1" applyBorder="1" applyAlignment="1">
      <alignment horizontal="center" vertical="center"/>
    </xf>
    <xf numFmtId="43" fontId="19" fillId="33" borderId="18" xfId="0" applyNumberFormat="1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/>
    </xf>
    <xf numFmtId="43" fontId="19" fillId="33" borderId="1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76200</xdr:rowOff>
    </xdr:from>
    <xdr:to>
      <xdr:col>6</xdr:col>
      <xdr:colOff>1076325</xdr:colOff>
      <xdr:row>7</xdr:row>
      <xdr:rowOff>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266700"/>
          <a:ext cx="7781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6</xdr:col>
      <xdr:colOff>1066800</xdr:colOff>
      <xdr:row>6</xdr:row>
      <xdr:rowOff>38100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47875" y="266700"/>
          <a:ext cx="7781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P126"/>
  <sheetViews>
    <sheetView tabSelected="1" zoomScale="80" zoomScaleNormal="80" zoomScalePageLayoutView="0" workbookViewId="0" topLeftCell="A72">
      <selection activeCell="K12" sqref="K12"/>
    </sheetView>
  </sheetViews>
  <sheetFormatPr defaultColWidth="9.140625" defaultRowHeight="12.75"/>
  <cols>
    <col min="1" max="1" width="2.140625" style="14" customWidth="1"/>
    <col min="2" max="2" width="11.00390625" style="1" customWidth="1"/>
    <col min="3" max="3" width="17.57421875" style="1" customWidth="1"/>
    <col min="4" max="4" width="18.7109375" style="1" bestFit="1" customWidth="1"/>
    <col min="5" max="5" width="57.28125" style="1" customWidth="1"/>
    <col min="6" max="6" width="24.7109375" style="1" customWidth="1"/>
    <col min="7" max="7" width="24.57421875" style="1" customWidth="1"/>
    <col min="8" max="8" width="28.00390625" style="25" customWidth="1"/>
    <col min="9" max="12" width="11.421875" style="14" customWidth="1"/>
    <col min="13" max="16384" width="9.140625" style="1" customWidth="1"/>
  </cols>
  <sheetData>
    <row r="1" s="14" customFormat="1" ht="15" customHeight="1">
      <c r="H1" s="18"/>
    </row>
    <row r="2" s="14" customFormat="1" ht="12.75" customHeight="1">
      <c r="H2" s="18"/>
    </row>
    <row r="3" spans="4:8" s="14" customFormat="1" ht="18" customHeight="1">
      <c r="D3" s="16"/>
      <c r="E3" s="16"/>
      <c r="F3" s="17"/>
      <c r="H3" s="18"/>
    </row>
    <row r="4" s="14" customFormat="1" ht="12.75" customHeight="1">
      <c r="H4" s="18"/>
    </row>
    <row r="5" s="14" customFormat="1" ht="22.5" customHeight="1">
      <c r="H5" s="18"/>
    </row>
    <row r="6" spans="2:8" s="14" customFormat="1" ht="19.5" customHeight="1">
      <c r="B6" s="67"/>
      <c r="C6" s="67"/>
      <c r="D6" s="67"/>
      <c r="E6" s="67"/>
      <c r="F6" s="67"/>
      <c r="G6" s="67"/>
      <c r="H6" s="67"/>
    </row>
    <row r="7" spans="2:8" s="14" customFormat="1" ht="19.5" customHeight="1">
      <c r="B7" s="27"/>
      <c r="C7" s="27"/>
      <c r="D7" s="27"/>
      <c r="E7" s="27"/>
      <c r="F7" s="27"/>
      <c r="G7" s="27"/>
      <c r="H7" s="19"/>
    </row>
    <row r="8" spans="2:8" s="14" customFormat="1" ht="12.75" customHeight="1">
      <c r="B8" s="29"/>
      <c r="C8" s="29"/>
      <c r="D8" s="29"/>
      <c r="E8" s="29"/>
      <c r="F8" s="29"/>
      <c r="G8" s="29"/>
      <c r="H8" s="20"/>
    </row>
    <row r="9" spans="2:8" s="14" customFormat="1" ht="18" customHeight="1">
      <c r="B9" s="68" t="s">
        <v>3</v>
      </c>
      <c r="C9" s="68"/>
      <c r="D9" s="68"/>
      <c r="E9" s="68"/>
      <c r="F9" s="68"/>
      <c r="G9" s="68"/>
      <c r="H9" s="68"/>
    </row>
    <row r="10" spans="2:8" s="14" customFormat="1" ht="18" customHeight="1">
      <c r="B10" s="28"/>
      <c r="C10" s="28"/>
      <c r="D10" s="28"/>
      <c r="E10" s="28" t="s">
        <v>10</v>
      </c>
      <c r="F10" s="28"/>
      <c r="G10" s="28"/>
      <c r="H10" s="21"/>
    </row>
    <row r="11" spans="2:8" s="14" customFormat="1" ht="18" customHeight="1">
      <c r="B11" s="69" t="s">
        <v>29</v>
      </c>
      <c r="C11" s="69"/>
      <c r="D11" s="69"/>
      <c r="E11" s="69"/>
      <c r="F11" s="69"/>
      <c r="G11" s="69"/>
      <c r="H11" s="69"/>
    </row>
    <row r="12" s="14" customFormat="1" ht="19.5" customHeight="1" thickBot="1">
      <c r="H12" s="18"/>
    </row>
    <row r="13" spans="1:12" s="3" customFormat="1" ht="36.75" customHeight="1">
      <c r="A13" s="48"/>
      <c r="B13" s="70"/>
      <c r="C13" s="72" t="s">
        <v>4</v>
      </c>
      <c r="D13" s="72"/>
      <c r="E13" s="72"/>
      <c r="F13" s="72" t="s">
        <v>23</v>
      </c>
      <c r="G13" s="72"/>
      <c r="H13" s="73"/>
      <c r="I13" s="8"/>
      <c r="J13" s="8"/>
      <c r="K13" s="8"/>
      <c r="L13" s="8"/>
    </row>
    <row r="14" spans="1:12" s="3" customFormat="1" ht="43.5" customHeight="1">
      <c r="A14" s="49"/>
      <c r="B14" s="71"/>
      <c r="C14" s="74" t="s">
        <v>24</v>
      </c>
      <c r="D14" s="75"/>
      <c r="E14" s="13"/>
      <c r="F14" s="75" t="s">
        <v>8</v>
      </c>
      <c r="G14" s="75"/>
      <c r="H14" s="26">
        <v>3397291.55</v>
      </c>
      <c r="I14" s="8"/>
      <c r="J14" s="8"/>
      <c r="K14" s="8"/>
      <c r="L14" s="8"/>
    </row>
    <row r="15" spans="1:12" s="3" customFormat="1" ht="45.75" customHeight="1">
      <c r="A15" s="49"/>
      <c r="B15" s="71"/>
      <c r="C15" s="36" t="s">
        <v>5</v>
      </c>
      <c r="D15" s="37" t="s">
        <v>6</v>
      </c>
      <c r="E15" s="38" t="s">
        <v>7</v>
      </c>
      <c r="F15" s="36" t="s">
        <v>0</v>
      </c>
      <c r="G15" s="37" t="s">
        <v>1</v>
      </c>
      <c r="H15" s="39" t="s">
        <v>2</v>
      </c>
      <c r="I15" s="8"/>
      <c r="J15" s="8"/>
      <c r="K15" s="8"/>
      <c r="L15" s="8"/>
    </row>
    <row r="16" spans="1:12" s="3" customFormat="1" ht="72.75" customHeight="1">
      <c r="A16" s="49"/>
      <c r="B16" s="50"/>
      <c r="C16" s="58">
        <v>44938</v>
      </c>
      <c r="D16" s="42" t="s">
        <v>25</v>
      </c>
      <c r="E16" s="57" t="s">
        <v>30</v>
      </c>
      <c r="F16" s="59"/>
      <c r="G16" s="59">
        <v>1396213.52</v>
      </c>
      <c r="H16" s="44">
        <f>H14+F16-G16</f>
        <v>2001078.0299999998</v>
      </c>
      <c r="I16" s="8"/>
      <c r="J16" s="8"/>
      <c r="K16" s="8"/>
      <c r="L16" s="8"/>
    </row>
    <row r="17" spans="1:8" s="11" customFormat="1" ht="98.25" customHeight="1">
      <c r="A17" s="51"/>
      <c r="B17" s="50"/>
      <c r="C17" s="58">
        <v>45119</v>
      </c>
      <c r="D17" s="42" t="s">
        <v>90</v>
      </c>
      <c r="E17" s="57" t="s">
        <v>31</v>
      </c>
      <c r="F17" s="59"/>
      <c r="G17" s="59">
        <v>31107.92</v>
      </c>
      <c r="H17" s="44">
        <f>H16+F17-G17</f>
        <v>1969970.1099999999</v>
      </c>
    </row>
    <row r="18" spans="1:8" s="11" customFormat="1" ht="98.25" customHeight="1">
      <c r="A18" s="51"/>
      <c r="B18" s="52"/>
      <c r="C18" s="58" t="s">
        <v>149</v>
      </c>
      <c r="D18" s="42" t="s">
        <v>91</v>
      </c>
      <c r="E18" s="57" t="s">
        <v>32</v>
      </c>
      <c r="F18" s="60"/>
      <c r="G18" s="59">
        <v>50527.85</v>
      </c>
      <c r="H18" s="44">
        <f aca="true" t="shared" si="0" ref="H18:H79">H17+F18-G18</f>
        <v>1919442.2599999998</v>
      </c>
    </row>
    <row r="19" spans="1:8" s="11" customFormat="1" ht="98.25" customHeight="1">
      <c r="A19" s="51"/>
      <c r="B19" s="52"/>
      <c r="C19" s="58" t="s">
        <v>150</v>
      </c>
      <c r="D19" s="42" t="s">
        <v>92</v>
      </c>
      <c r="E19" s="45" t="s">
        <v>33</v>
      </c>
      <c r="F19" s="60"/>
      <c r="G19" s="59">
        <v>50000.34</v>
      </c>
      <c r="H19" s="44">
        <f t="shared" si="0"/>
        <v>1869441.9199999997</v>
      </c>
    </row>
    <row r="20" spans="1:8" s="11" customFormat="1" ht="98.25" customHeight="1">
      <c r="A20" s="51"/>
      <c r="B20" s="52"/>
      <c r="C20" s="58" t="s">
        <v>150</v>
      </c>
      <c r="D20" s="42" t="s">
        <v>93</v>
      </c>
      <c r="E20" s="45" t="s">
        <v>34</v>
      </c>
      <c r="F20" s="60"/>
      <c r="G20" s="59">
        <v>50000.34</v>
      </c>
      <c r="H20" s="44">
        <f t="shared" si="0"/>
        <v>1819441.5799999996</v>
      </c>
    </row>
    <row r="21" spans="1:8" s="11" customFormat="1" ht="98.25" customHeight="1">
      <c r="A21" s="51"/>
      <c r="B21" s="52"/>
      <c r="C21" s="58" t="s">
        <v>150</v>
      </c>
      <c r="D21" s="42" t="s">
        <v>94</v>
      </c>
      <c r="E21" s="45" t="s">
        <v>35</v>
      </c>
      <c r="F21" s="60"/>
      <c r="G21" s="59">
        <v>50000.34</v>
      </c>
      <c r="H21" s="44">
        <f t="shared" si="0"/>
        <v>1769441.2399999995</v>
      </c>
    </row>
    <row r="22" spans="1:8" s="11" customFormat="1" ht="98.25" customHeight="1">
      <c r="A22" s="51"/>
      <c r="B22" s="52"/>
      <c r="C22" s="58" t="s">
        <v>150</v>
      </c>
      <c r="D22" s="42" t="s">
        <v>95</v>
      </c>
      <c r="E22" s="45" t="s">
        <v>36</v>
      </c>
      <c r="F22" s="60"/>
      <c r="G22" s="59">
        <v>50000.34</v>
      </c>
      <c r="H22" s="44">
        <f t="shared" si="0"/>
        <v>1719440.8999999994</v>
      </c>
    </row>
    <row r="23" spans="1:8" s="11" customFormat="1" ht="98.25" customHeight="1">
      <c r="A23" s="51"/>
      <c r="B23" s="52"/>
      <c r="C23" s="58" t="s">
        <v>150</v>
      </c>
      <c r="D23" s="42" t="s">
        <v>96</v>
      </c>
      <c r="E23" s="45" t="s">
        <v>37</v>
      </c>
      <c r="F23" s="60"/>
      <c r="G23" s="59">
        <v>50000.34</v>
      </c>
      <c r="H23" s="44">
        <f t="shared" si="0"/>
        <v>1669440.5599999994</v>
      </c>
    </row>
    <row r="24" spans="1:8" s="11" customFormat="1" ht="98.25" customHeight="1">
      <c r="A24" s="51"/>
      <c r="B24" s="52"/>
      <c r="C24" s="58" t="s">
        <v>150</v>
      </c>
      <c r="D24" s="42" t="s">
        <v>97</v>
      </c>
      <c r="E24" s="45" t="s">
        <v>38</v>
      </c>
      <c r="F24" s="60"/>
      <c r="G24" s="59">
        <v>50000.34</v>
      </c>
      <c r="H24" s="44">
        <f t="shared" si="0"/>
        <v>1619440.2199999993</v>
      </c>
    </row>
    <row r="25" spans="1:8" s="11" customFormat="1" ht="98.25" customHeight="1">
      <c r="A25" s="51"/>
      <c r="B25" s="52"/>
      <c r="C25" s="58" t="s">
        <v>150</v>
      </c>
      <c r="D25" s="42" t="s">
        <v>98</v>
      </c>
      <c r="E25" s="45" t="s">
        <v>39</v>
      </c>
      <c r="F25" s="60"/>
      <c r="G25" s="59">
        <v>50000.34</v>
      </c>
      <c r="H25" s="44">
        <f t="shared" si="0"/>
        <v>1569439.8799999992</v>
      </c>
    </row>
    <row r="26" spans="1:8" s="11" customFormat="1" ht="98.25" customHeight="1">
      <c r="A26" s="51"/>
      <c r="B26" s="52"/>
      <c r="C26" s="58" t="s">
        <v>150</v>
      </c>
      <c r="D26" s="42" t="s">
        <v>99</v>
      </c>
      <c r="E26" s="45" t="s">
        <v>40</v>
      </c>
      <c r="F26" s="60"/>
      <c r="G26" s="59">
        <v>50000.34</v>
      </c>
      <c r="H26" s="44">
        <f t="shared" si="0"/>
        <v>1519439.539999999</v>
      </c>
    </row>
    <row r="27" spans="1:8" s="11" customFormat="1" ht="98.25" customHeight="1">
      <c r="A27" s="51"/>
      <c r="B27" s="52"/>
      <c r="C27" s="58" t="s">
        <v>150</v>
      </c>
      <c r="D27" s="42" t="s">
        <v>100</v>
      </c>
      <c r="E27" s="45" t="s">
        <v>41</v>
      </c>
      <c r="F27" s="60"/>
      <c r="G27" s="59">
        <v>50000.34</v>
      </c>
      <c r="H27" s="44">
        <f t="shared" si="0"/>
        <v>1469439.199999999</v>
      </c>
    </row>
    <row r="28" spans="1:8" s="11" customFormat="1" ht="98.25" customHeight="1">
      <c r="A28" s="51"/>
      <c r="B28" s="52"/>
      <c r="C28" s="58" t="s">
        <v>150</v>
      </c>
      <c r="D28" s="42" t="s">
        <v>101</v>
      </c>
      <c r="E28" s="45" t="s">
        <v>42</v>
      </c>
      <c r="F28" s="60"/>
      <c r="G28" s="59">
        <v>50000.34</v>
      </c>
      <c r="H28" s="44">
        <f t="shared" si="0"/>
        <v>1419438.859999999</v>
      </c>
    </row>
    <row r="29" spans="1:8" s="11" customFormat="1" ht="98.25" customHeight="1">
      <c r="A29" s="51"/>
      <c r="B29" s="52"/>
      <c r="C29" s="58" t="s">
        <v>150</v>
      </c>
      <c r="D29" s="42" t="s">
        <v>102</v>
      </c>
      <c r="E29" s="45" t="s">
        <v>43</v>
      </c>
      <c r="F29" s="60"/>
      <c r="G29" s="59">
        <v>75012.71</v>
      </c>
      <c r="H29" s="44">
        <f t="shared" si="0"/>
        <v>1344426.149999999</v>
      </c>
    </row>
    <row r="30" spans="1:8" s="11" customFormat="1" ht="98.25" customHeight="1">
      <c r="A30" s="51"/>
      <c r="B30" s="52"/>
      <c r="C30" s="58" t="s">
        <v>150</v>
      </c>
      <c r="D30" s="42" t="s">
        <v>103</v>
      </c>
      <c r="E30" s="45" t="s">
        <v>44</v>
      </c>
      <c r="F30" s="60"/>
      <c r="G30" s="59">
        <v>85499.81</v>
      </c>
      <c r="H30" s="44">
        <f t="shared" si="0"/>
        <v>1258926.339999999</v>
      </c>
    </row>
    <row r="31" spans="1:8" s="11" customFormat="1" ht="98.25" customHeight="1">
      <c r="A31" s="51"/>
      <c r="B31" s="52"/>
      <c r="C31" s="58" t="s">
        <v>150</v>
      </c>
      <c r="D31" s="42" t="s">
        <v>104</v>
      </c>
      <c r="E31" s="45" t="s">
        <v>45</v>
      </c>
      <c r="F31" s="60"/>
      <c r="G31" s="59">
        <v>50000.34</v>
      </c>
      <c r="H31" s="44">
        <f t="shared" si="0"/>
        <v>1208925.9999999988</v>
      </c>
    </row>
    <row r="32" spans="1:8" s="11" customFormat="1" ht="98.25" customHeight="1">
      <c r="A32" s="51"/>
      <c r="B32" s="52"/>
      <c r="C32" s="58" t="s">
        <v>150</v>
      </c>
      <c r="D32" s="42" t="s">
        <v>105</v>
      </c>
      <c r="E32" s="45" t="s">
        <v>46</v>
      </c>
      <c r="F32" s="60"/>
      <c r="G32" s="59">
        <v>75012.71</v>
      </c>
      <c r="H32" s="44">
        <f t="shared" si="0"/>
        <v>1133913.2899999989</v>
      </c>
    </row>
    <row r="33" spans="1:8" s="11" customFormat="1" ht="98.25" customHeight="1">
      <c r="A33" s="51"/>
      <c r="B33" s="52"/>
      <c r="C33" s="58" t="s">
        <v>150</v>
      </c>
      <c r="D33" s="42" t="s">
        <v>106</v>
      </c>
      <c r="E33" s="45" t="s">
        <v>47</v>
      </c>
      <c r="F33" s="60"/>
      <c r="G33" s="59">
        <v>75012.71</v>
      </c>
      <c r="H33" s="44">
        <f t="shared" si="0"/>
        <v>1058900.579999999</v>
      </c>
    </row>
    <row r="34" spans="1:8" s="11" customFormat="1" ht="98.25" customHeight="1">
      <c r="A34" s="51"/>
      <c r="B34" s="52"/>
      <c r="C34" s="58" t="s">
        <v>150</v>
      </c>
      <c r="D34" s="42" t="s">
        <v>107</v>
      </c>
      <c r="E34" s="45" t="s">
        <v>48</v>
      </c>
      <c r="F34" s="60"/>
      <c r="G34" s="59">
        <v>25016.95</v>
      </c>
      <c r="H34" s="44">
        <f t="shared" si="0"/>
        <v>1033883.629999999</v>
      </c>
    </row>
    <row r="35" spans="1:8" s="11" customFormat="1" ht="98.25" customHeight="1">
      <c r="A35" s="51"/>
      <c r="B35" s="52"/>
      <c r="C35" s="58" t="s">
        <v>150</v>
      </c>
      <c r="D35" s="42" t="s">
        <v>108</v>
      </c>
      <c r="E35" s="45" t="s">
        <v>49</v>
      </c>
      <c r="F35" s="60"/>
      <c r="G35" s="59">
        <v>50000.34</v>
      </c>
      <c r="H35" s="44">
        <f t="shared" si="0"/>
        <v>983883.289999999</v>
      </c>
    </row>
    <row r="36" spans="1:8" s="11" customFormat="1" ht="98.25" customHeight="1">
      <c r="A36" s="51"/>
      <c r="B36" s="52"/>
      <c r="C36" s="58" t="s">
        <v>150</v>
      </c>
      <c r="D36" s="42" t="s">
        <v>109</v>
      </c>
      <c r="E36" s="45" t="s">
        <v>50</v>
      </c>
      <c r="F36" s="60"/>
      <c r="G36" s="59">
        <v>50000.34</v>
      </c>
      <c r="H36" s="44">
        <f t="shared" si="0"/>
        <v>933882.949999999</v>
      </c>
    </row>
    <row r="37" spans="1:8" s="11" customFormat="1" ht="98.25" customHeight="1">
      <c r="A37" s="51"/>
      <c r="B37" s="52"/>
      <c r="C37" s="58" t="s">
        <v>150</v>
      </c>
      <c r="D37" s="42" t="s">
        <v>110</v>
      </c>
      <c r="E37" s="45" t="s">
        <v>51</v>
      </c>
      <c r="F37" s="60"/>
      <c r="G37" s="59">
        <v>50000.34</v>
      </c>
      <c r="H37" s="44">
        <f t="shared" si="0"/>
        <v>883882.609999999</v>
      </c>
    </row>
    <row r="38" spans="1:8" s="11" customFormat="1" ht="16.5">
      <c r="A38" s="51"/>
      <c r="B38" s="52"/>
      <c r="C38" s="58" t="s">
        <v>150</v>
      </c>
      <c r="D38" s="42" t="s">
        <v>111</v>
      </c>
      <c r="E38" s="45" t="s">
        <v>52</v>
      </c>
      <c r="F38" s="60"/>
      <c r="G38" s="59">
        <v>0</v>
      </c>
      <c r="H38" s="44">
        <f t="shared" si="0"/>
        <v>883882.609999999</v>
      </c>
    </row>
    <row r="39" spans="1:8" s="11" customFormat="1" ht="98.25" customHeight="1">
      <c r="A39" s="51"/>
      <c r="B39" s="52"/>
      <c r="C39" s="58" t="s">
        <v>150</v>
      </c>
      <c r="D39" s="42" t="s">
        <v>112</v>
      </c>
      <c r="E39" s="45" t="s">
        <v>53</v>
      </c>
      <c r="F39" s="60"/>
      <c r="G39" s="59">
        <v>50000.34</v>
      </c>
      <c r="H39" s="44">
        <f t="shared" si="0"/>
        <v>833882.2699999991</v>
      </c>
    </row>
    <row r="40" spans="1:8" s="11" customFormat="1" ht="98.25" customHeight="1">
      <c r="A40" s="51"/>
      <c r="B40" s="52"/>
      <c r="C40" s="58" t="s">
        <v>150</v>
      </c>
      <c r="D40" s="42" t="s">
        <v>113</v>
      </c>
      <c r="E40" s="45" t="s">
        <v>54</v>
      </c>
      <c r="F40" s="60"/>
      <c r="G40" s="59">
        <v>50000.34</v>
      </c>
      <c r="H40" s="44">
        <f t="shared" si="0"/>
        <v>783881.9299999991</v>
      </c>
    </row>
    <row r="41" spans="1:8" s="11" customFormat="1" ht="98.25" customHeight="1">
      <c r="A41" s="51"/>
      <c r="B41" s="52"/>
      <c r="C41" s="58" t="s">
        <v>150</v>
      </c>
      <c r="D41" s="42" t="s">
        <v>114</v>
      </c>
      <c r="E41" s="45" t="s">
        <v>55</v>
      </c>
      <c r="F41" s="60"/>
      <c r="G41" s="59">
        <v>75012.71</v>
      </c>
      <c r="H41" s="44">
        <f t="shared" si="0"/>
        <v>708869.2199999992</v>
      </c>
    </row>
    <row r="42" spans="1:8" s="11" customFormat="1" ht="98.25" customHeight="1">
      <c r="A42" s="51"/>
      <c r="B42" s="52"/>
      <c r="C42" s="58" t="s">
        <v>150</v>
      </c>
      <c r="D42" s="42" t="s">
        <v>25</v>
      </c>
      <c r="E42" s="45" t="s">
        <v>56</v>
      </c>
      <c r="F42" s="59">
        <v>32770362.78</v>
      </c>
      <c r="G42" s="59"/>
      <c r="H42" s="44">
        <f t="shared" si="0"/>
        <v>33479232</v>
      </c>
    </row>
    <row r="43" spans="1:8" s="11" customFormat="1" ht="98.25" customHeight="1">
      <c r="A43" s="51"/>
      <c r="B43" s="52"/>
      <c r="C43" s="58" t="s">
        <v>151</v>
      </c>
      <c r="D43" s="42" t="s">
        <v>115</v>
      </c>
      <c r="E43" s="45" t="s">
        <v>57</v>
      </c>
      <c r="F43" s="59"/>
      <c r="G43" s="59">
        <v>47855.88</v>
      </c>
      <c r="H43" s="44">
        <f t="shared" si="0"/>
        <v>33431376.12</v>
      </c>
    </row>
    <row r="44" spans="1:8" s="11" customFormat="1" ht="98.25" customHeight="1">
      <c r="A44" s="51"/>
      <c r="B44" s="52"/>
      <c r="C44" s="58" t="s">
        <v>151</v>
      </c>
      <c r="D44" s="42" t="s">
        <v>116</v>
      </c>
      <c r="E44" s="45" t="s">
        <v>58</v>
      </c>
      <c r="F44" s="59"/>
      <c r="G44" s="59">
        <v>47855.88</v>
      </c>
      <c r="H44" s="44">
        <f t="shared" si="0"/>
        <v>33383520.240000002</v>
      </c>
    </row>
    <row r="45" spans="1:8" s="11" customFormat="1" ht="98.25" customHeight="1">
      <c r="A45" s="51"/>
      <c r="B45" s="52"/>
      <c r="C45" s="58" t="s">
        <v>151</v>
      </c>
      <c r="D45" s="42" t="s">
        <v>117</v>
      </c>
      <c r="E45" s="45" t="s">
        <v>59</v>
      </c>
      <c r="F45" s="59"/>
      <c r="G45" s="59">
        <v>47855.88</v>
      </c>
      <c r="H45" s="44">
        <f t="shared" si="0"/>
        <v>33335664.360000003</v>
      </c>
    </row>
    <row r="46" spans="1:8" s="11" customFormat="1" ht="98.25" customHeight="1">
      <c r="A46" s="51"/>
      <c r="B46" s="52"/>
      <c r="C46" s="58" t="s">
        <v>151</v>
      </c>
      <c r="D46" s="42" t="s">
        <v>118</v>
      </c>
      <c r="E46" s="45" t="s">
        <v>60</v>
      </c>
      <c r="F46" s="59"/>
      <c r="G46" s="59">
        <v>47855.88</v>
      </c>
      <c r="H46" s="44">
        <f t="shared" si="0"/>
        <v>33287808.480000004</v>
      </c>
    </row>
    <row r="47" spans="1:8" s="11" customFormat="1" ht="16.5">
      <c r="A47" s="51"/>
      <c r="B47" s="52"/>
      <c r="C47" s="58" t="s">
        <v>151</v>
      </c>
      <c r="D47" s="42" t="s">
        <v>119</v>
      </c>
      <c r="E47" s="45" t="s">
        <v>52</v>
      </c>
      <c r="F47" s="59"/>
      <c r="G47" s="59">
        <v>0</v>
      </c>
      <c r="H47" s="44">
        <f t="shared" si="0"/>
        <v>33287808.480000004</v>
      </c>
    </row>
    <row r="48" spans="1:8" s="11" customFormat="1" ht="98.25" customHeight="1">
      <c r="A48" s="51"/>
      <c r="B48" s="52"/>
      <c r="C48" s="58" t="s">
        <v>151</v>
      </c>
      <c r="D48" s="42" t="s">
        <v>120</v>
      </c>
      <c r="E48" s="45" t="s">
        <v>61</v>
      </c>
      <c r="F48" s="60"/>
      <c r="G48" s="59">
        <v>762594.15</v>
      </c>
      <c r="H48" s="44">
        <f t="shared" si="0"/>
        <v>32525214.330000006</v>
      </c>
    </row>
    <row r="49" spans="1:8" s="11" customFormat="1" ht="98.25" customHeight="1">
      <c r="A49" s="51"/>
      <c r="B49" s="52"/>
      <c r="C49" s="58" t="s">
        <v>151</v>
      </c>
      <c r="D49" s="42" t="s">
        <v>121</v>
      </c>
      <c r="E49" s="45" t="s">
        <v>62</v>
      </c>
      <c r="F49" s="60"/>
      <c r="G49" s="59">
        <v>825000</v>
      </c>
      <c r="H49" s="44">
        <f t="shared" si="0"/>
        <v>31700214.330000006</v>
      </c>
    </row>
    <row r="50" spans="1:8" s="11" customFormat="1" ht="98.25" customHeight="1">
      <c r="A50" s="51"/>
      <c r="B50" s="52"/>
      <c r="C50" s="58" t="s">
        <v>151</v>
      </c>
      <c r="D50" s="42" t="s">
        <v>122</v>
      </c>
      <c r="E50" s="45" t="s">
        <v>63</v>
      </c>
      <c r="F50" s="60"/>
      <c r="G50" s="59">
        <v>1467000</v>
      </c>
      <c r="H50" s="44">
        <f t="shared" si="0"/>
        <v>30233214.330000006</v>
      </c>
    </row>
    <row r="51" spans="1:8" s="11" customFormat="1" ht="98.25" customHeight="1">
      <c r="A51" s="51"/>
      <c r="B51" s="52"/>
      <c r="C51" s="58" t="s">
        <v>151</v>
      </c>
      <c r="D51" s="42" t="s">
        <v>123</v>
      </c>
      <c r="E51" s="45" t="s">
        <v>64</v>
      </c>
      <c r="F51" s="60"/>
      <c r="G51" s="59">
        <v>864078.66</v>
      </c>
      <c r="H51" s="44">
        <f t="shared" si="0"/>
        <v>29369135.670000006</v>
      </c>
    </row>
    <row r="52" spans="1:8" s="11" customFormat="1" ht="98.25" customHeight="1">
      <c r="A52" s="51"/>
      <c r="B52" s="52"/>
      <c r="C52" s="58" t="s">
        <v>151</v>
      </c>
      <c r="D52" s="42" t="s">
        <v>124</v>
      </c>
      <c r="E52" s="45" t="s">
        <v>65</v>
      </c>
      <c r="F52" s="60"/>
      <c r="G52" s="59">
        <v>759000</v>
      </c>
      <c r="H52" s="44">
        <f t="shared" si="0"/>
        <v>28610135.670000006</v>
      </c>
    </row>
    <row r="53" spans="1:8" s="11" customFormat="1" ht="98.25" customHeight="1">
      <c r="A53" s="51"/>
      <c r="B53" s="52"/>
      <c r="C53" s="58" t="s">
        <v>151</v>
      </c>
      <c r="D53" s="42" t="s">
        <v>125</v>
      </c>
      <c r="E53" s="45" t="s">
        <v>66</v>
      </c>
      <c r="F53" s="60"/>
      <c r="G53" s="59">
        <v>443476.8</v>
      </c>
      <c r="H53" s="44">
        <f t="shared" si="0"/>
        <v>28166658.870000005</v>
      </c>
    </row>
    <row r="54" spans="1:8" s="11" customFormat="1" ht="98.25" customHeight="1">
      <c r="A54" s="51"/>
      <c r="B54" s="52"/>
      <c r="C54" s="58" t="s">
        <v>151</v>
      </c>
      <c r="D54" s="42" t="s">
        <v>126</v>
      </c>
      <c r="E54" s="45" t="s">
        <v>67</v>
      </c>
      <c r="F54" s="60"/>
      <c r="G54" s="59">
        <v>1466850</v>
      </c>
      <c r="H54" s="44">
        <f t="shared" si="0"/>
        <v>26699808.870000005</v>
      </c>
    </row>
    <row r="55" spans="1:8" s="11" customFormat="1" ht="98.25" customHeight="1">
      <c r="A55" s="51"/>
      <c r="B55" s="52"/>
      <c r="C55" s="58" t="s">
        <v>151</v>
      </c>
      <c r="D55" s="42" t="s">
        <v>127</v>
      </c>
      <c r="E55" s="45" t="s">
        <v>68</v>
      </c>
      <c r="F55" s="60"/>
      <c r="G55" s="59">
        <v>1113789.6</v>
      </c>
      <c r="H55" s="44">
        <f t="shared" si="0"/>
        <v>25586019.270000003</v>
      </c>
    </row>
    <row r="56" spans="1:8" s="11" customFormat="1" ht="98.25" customHeight="1">
      <c r="A56" s="51"/>
      <c r="B56" s="52"/>
      <c r="C56" s="58" t="s">
        <v>151</v>
      </c>
      <c r="D56" s="42" t="s">
        <v>128</v>
      </c>
      <c r="E56" s="45" t="s">
        <v>69</v>
      </c>
      <c r="F56" s="60"/>
      <c r="G56" s="59">
        <v>1039018.75</v>
      </c>
      <c r="H56" s="44">
        <f t="shared" si="0"/>
        <v>24547000.520000003</v>
      </c>
    </row>
    <row r="57" spans="1:8" s="11" customFormat="1" ht="98.25" customHeight="1">
      <c r="A57" s="51"/>
      <c r="B57" s="52"/>
      <c r="C57" s="58" t="s">
        <v>151</v>
      </c>
      <c r="D57" s="42" t="s">
        <v>129</v>
      </c>
      <c r="E57" s="45" t="s">
        <v>70</v>
      </c>
      <c r="F57" s="60"/>
      <c r="G57" s="59">
        <v>1608365.16</v>
      </c>
      <c r="H57" s="44">
        <f t="shared" si="0"/>
        <v>22938635.360000003</v>
      </c>
    </row>
    <row r="58" spans="1:8" s="11" customFormat="1" ht="98.25" customHeight="1">
      <c r="A58" s="51"/>
      <c r="B58" s="52"/>
      <c r="C58" s="58" t="s">
        <v>151</v>
      </c>
      <c r="D58" s="42" t="s">
        <v>130</v>
      </c>
      <c r="E58" s="45" t="s">
        <v>71</v>
      </c>
      <c r="F58" s="60"/>
      <c r="G58" s="59">
        <v>1764979.36</v>
      </c>
      <c r="H58" s="44">
        <f t="shared" si="0"/>
        <v>21173656.000000004</v>
      </c>
    </row>
    <row r="59" spans="1:8" s="11" customFormat="1" ht="98.25" customHeight="1">
      <c r="A59" s="51"/>
      <c r="B59" s="52"/>
      <c r="C59" s="58" t="s">
        <v>151</v>
      </c>
      <c r="D59" s="42" t="s">
        <v>131</v>
      </c>
      <c r="E59" s="45" t="s">
        <v>72</v>
      </c>
      <c r="F59" s="60"/>
      <c r="G59" s="59">
        <v>546580</v>
      </c>
      <c r="H59" s="44">
        <f t="shared" si="0"/>
        <v>20627076.000000004</v>
      </c>
    </row>
    <row r="60" spans="1:8" s="11" customFormat="1" ht="98.25" customHeight="1">
      <c r="A60" s="51"/>
      <c r="B60" s="52"/>
      <c r="C60" s="58" t="s">
        <v>151</v>
      </c>
      <c r="D60" s="42" t="s">
        <v>132</v>
      </c>
      <c r="E60" s="45" t="s">
        <v>73</v>
      </c>
      <c r="F60" s="60"/>
      <c r="G60" s="59">
        <v>1169024.87</v>
      </c>
      <c r="H60" s="44">
        <f t="shared" si="0"/>
        <v>19458051.130000003</v>
      </c>
    </row>
    <row r="61" spans="1:8" s="11" customFormat="1" ht="98.25" customHeight="1">
      <c r="A61" s="51"/>
      <c r="B61" s="52"/>
      <c r="C61" s="58" t="s">
        <v>151</v>
      </c>
      <c r="D61" s="42" t="s">
        <v>133</v>
      </c>
      <c r="E61" s="45" t="s">
        <v>74</v>
      </c>
      <c r="F61" s="60"/>
      <c r="G61" s="59">
        <v>1580149.87</v>
      </c>
      <c r="H61" s="44">
        <f t="shared" si="0"/>
        <v>17877901.26</v>
      </c>
    </row>
    <row r="62" spans="1:8" s="11" customFormat="1" ht="98.25" customHeight="1">
      <c r="A62" s="51"/>
      <c r="B62" s="52"/>
      <c r="C62" s="58" t="s">
        <v>151</v>
      </c>
      <c r="D62" s="42" t="s">
        <v>134</v>
      </c>
      <c r="E62" s="45" t="s">
        <v>75</v>
      </c>
      <c r="F62" s="60"/>
      <c r="G62" s="59">
        <v>1640049.92</v>
      </c>
      <c r="H62" s="44">
        <f t="shared" si="0"/>
        <v>16237851.340000002</v>
      </c>
    </row>
    <row r="63" spans="1:8" s="11" customFormat="1" ht="98.25" customHeight="1">
      <c r="A63" s="51"/>
      <c r="B63" s="52"/>
      <c r="C63" s="58" t="s">
        <v>151</v>
      </c>
      <c r="D63" s="42" t="s">
        <v>135</v>
      </c>
      <c r="E63" s="45" t="s">
        <v>76</v>
      </c>
      <c r="F63" s="60"/>
      <c r="G63" s="59">
        <v>370574.49</v>
      </c>
      <c r="H63" s="44">
        <f t="shared" si="0"/>
        <v>15867276.850000001</v>
      </c>
    </row>
    <row r="64" spans="1:8" s="11" customFormat="1" ht="98.25" customHeight="1">
      <c r="A64" s="51"/>
      <c r="B64" s="52"/>
      <c r="C64" s="58" t="s">
        <v>151</v>
      </c>
      <c r="D64" s="42" t="s">
        <v>136</v>
      </c>
      <c r="E64" s="45" t="s">
        <v>77</v>
      </c>
      <c r="F64" s="60"/>
      <c r="G64" s="59">
        <v>733692.41</v>
      </c>
      <c r="H64" s="44">
        <f t="shared" si="0"/>
        <v>15133584.440000001</v>
      </c>
    </row>
    <row r="65" spans="1:8" s="11" customFormat="1" ht="98.25" customHeight="1">
      <c r="A65" s="51"/>
      <c r="B65" s="52"/>
      <c r="C65" s="58" t="s">
        <v>152</v>
      </c>
      <c r="D65" s="42" t="s">
        <v>137</v>
      </c>
      <c r="E65" s="45" t="s">
        <v>78</v>
      </c>
      <c r="F65" s="60"/>
      <c r="G65" s="59">
        <v>25016.95</v>
      </c>
      <c r="H65" s="44">
        <f t="shared" si="0"/>
        <v>15108567.490000002</v>
      </c>
    </row>
    <row r="66" spans="1:8" s="11" customFormat="1" ht="95.25" customHeight="1">
      <c r="A66" s="51"/>
      <c r="B66" s="52"/>
      <c r="C66" s="58" t="s">
        <v>152</v>
      </c>
      <c r="D66" s="42" t="s">
        <v>138</v>
      </c>
      <c r="E66" s="45" t="s">
        <v>79</v>
      </c>
      <c r="F66" s="60"/>
      <c r="G66" s="59">
        <v>75012.71</v>
      </c>
      <c r="H66" s="44">
        <f t="shared" si="0"/>
        <v>15033554.780000001</v>
      </c>
    </row>
    <row r="67" spans="1:8" s="11" customFormat="1" ht="95.25" customHeight="1">
      <c r="A67" s="51"/>
      <c r="B67" s="52"/>
      <c r="C67" s="58" t="s">
        <v>152</v>
      </c>
      <c r="D67" s="42" t="s">
        <v>139</v>
      </c>
      <c r="E67" s="45" t="s">
        <v>80</v>
      </c>
      <c r="F67" s="60"/>
      <c r="G67" s="59">
        <v>75012.71</v>
      </c>
      <c r="H67" s="44">
        <f t="shared" si="0"/>
        <v>14958542.07</v>
      </c>
    </row>
    <row r="68" spans="1:8" s="11" customFormat="1" ht="84.75" customHeight="1">
      <c r="A68" s="51"/>
      <c r="B68" s="52"/>
      <c r="C68" s="58" t="s">
        <v>152</v>
      </c>
      <c r="D68" s="42" t="s">
        <v>140</v>
      </c>
      <c r="E68" s="45" t="s">
        <v>81</v>
      </c>
      <c r="F68" s="60"/>
      <c r="G68" s="59">
        <v>50000.34</v>
      </c>
      <c r="H68" s="44">
        <f t="shared" si="0"/>
        <v>14908541.73</v>
      </c>
    </row>
    <row r="69" spans="1:8" s="11" customFormat="1" ht="95.25" customHeight="1">
      <c r="A69" s="51"/>
      <c r="B69" s="52"/>
      <c r="C69" s="58" t="s">
        <v>152</v>
      </c>
      <c r="D69" s="42" t="s">
        <v>141</v>
      </c>
      <c r="E69" s="45" t="s">
        <v>82</v>
      </c>
      <c r="F69" s="60"/>
      <c r="G69" s="59">
        <v>50000.34</v>
      </c>
      <c r="H69" s="44">
        <f t="shared" si="0"/>
        <v>14858541.39</v>
      </c>
    </row>
    <row r="70" spans="1:8" s="11" customFormat="1" ht="16.5">
      <c r="A70" s="51"/>
      <c r="B70" s="52"/>
      <c r="C70" s="58" t="s">
        <v>152</v>
      </c>
      <c r="D70" s="42" t="s">
        <v>142</v>
      </c>
      <c r="E70" s="45" t="s">
        <v>52</v>
      </c>
      <c r="F70" s="60"/>
      <c r="G70" s="59">
        <v>0</v>
      </c>
      <c r="H70" s="44">
        <f t="shared" si="0"/>
        <v>14858541.39</v>
      </c>
    </row>
    <row r="71" spans="1:8" s="11" customFormat="1" ht="76.5" customHeight="1">
      <c r="A71" s="51"/>
      <c r="B71" s="52"/>
      <c r="C71" s="58" t="s">
        <v>153</v>
      </c>
      <c r="D71" s="42" t="s">
        <v>143</v>
      </c>
      <c r="E71" s="45" t="s">
        <v>83</v>
      </c>
      <c r="F71" s="60"/>
      <c r="G71" s="59">
        <v>50000.34</v>
      </c>
      <c r="H71" s="44">
        <f t="shared" si="0"/>
        <v>14808541.05</v>
      </c>
    </row>
    <row r="72" spans="1:8" s="11" customFormat="1" ht="84" customHeight="1">
      <c r="A72" s="51"/>
      <c r="B72" s="52"/>
      <c r="C72" s="58" t="s">
        <v>153</v>
      </c>
      <c r="D72" s="42" t="s">
        <v>144</v>
      </c>
      <c r="E72" s="45" t="s">
        <v>84</v>
      </c>
      <c r="F72" s="60"/>
      <c r="G72" s="59">
        <v>50000.34</v>
      </c>
      <c r="H72" s="44">
        <f t="shared" si="0"/>
        <v>14758540.71</v>
      </c>
    </row>
    <row r="73" spans="1:8" s="11" customFormat="1" ht="95.25" customHeight="1">
      <c r="A73" s="51"/>
      <c r="B73" s="52"/>
      <c r="C73" s="58" t="s">
        <v>153</v>
      </c>
      <c r="D73" s="42" t="s">
        <v>145</v>
      </c>
      <c r="E73" s="45" t="s">
        <v>85</v>
      </c>
      <c r="F73" s="60"/>
      <c r="G73" s="59">
        <v>50000.34</v>
      </c>
      <c r="H73" s="44">
        <f t="shared" si="0"/>
        <v>14708540.370000001</v>
      </c>
    </row>
    <row r="74" spans="1:8" s="11" customFormat="1" ht="63">
      <c r="A74" s="51"/>
      <c r="B74" s="52"/>
      <c r="C74" s="58" t="s">
        <v>153</v>
      </c>
      <c r="D74" s="42" t="s">
        <v>146</v>
      </c>
      <c r="E74" s="45" t="s">
        <v>86</v>
      </c>
      <c r="F74" s="60"/>
      <c r="G74" s="59">
        <v>50000.34</v>
      </c>
      <c r="H74" s="44">
        <f t="shared" si="0"/>
        <v>14658540.030000001</v>
      </c>
    </row>
    <row r="75" spans="1:8" s="11" customFormat="1" ht="95.25" customHeight="1">
      <c r="A75" s="51"/>
      <c r="B75" s="52"/>
      <c r="C75" s="58" t="s">
        <v>153</v>
      </c>
      <c r="D75" s="42" t="s">
        <v>147</v>
      </c>
      <c r="E75" s="45" t="s">
        <v>87</v>
      </c>
      <c r="F75" s="60"/>
      <c r="G75" s="59">
        <v>56999.87</v>
      </c>
      <c r="H75" s="44">
        <f t="shared" si="0"/>
        <v>14601540.160000002</v>
      </c>
    </row>
    <row r="76" spans="1:8" s="11" customFormat="1" ht="63">
      <c r="A76" s="51"/>
      <c r="B76" s="52"/>
      <c r="C76" s="58" t="s">
        <v>153</v>
      </c>
      <c r="D76" s="42" t="s">
        <v>148</v>
      </c>
      <c r="E76" s="45" t="s">
        <v>88</v>
      </c>
      <c r="F76" s="60"/>
      <c r="G76" s="59">
        <v>45000</v>
      </c>
      <c r="H76" s="44">
        <f t="shared" si="0"/>
        <v>14556540.160000002</v>
      </c>
    </row>
    <row r="77" spans="1:8" s="11" customFormat="1" ht="27" customHeight="1">
      <c r="A77" s="51"/>
      <c r="B77" s="52"/>
      <c r="C77" s="58" t="s">
        <v>154</v>
      </c>
      <c r="D77" s="42" t="s">
        <v>26</v>
      </c>
      <c r="E77" s="45" t="s">
        <v>27</v>
      </c>
      <c r="F77" s="60"/>
      <c r="G77" s="59">
        <v>28450.45</v>
      </c>
      <c r="H77" s="44">
        <f t="shared" si="0"/>
        <v>14528089.710000003</v>
      </c>
    </row>
    <row r="78" spans="1:8" s="11" customFormat="1" ht="34.5" customHeight="1">
      <c r="A78" s="51"/>
      <c r="B78" s="52"/>
      <c r="C78" s="58" t="s">
        <v>154</v>
      </c>
      <c r="D78" s="42" t="s">
        <v>26</v>
      </c>
      <c r="E78" s="45" t="s">
        <v>28</v>
      </c>
      <c r="F78" s="60"/>
      <c r="G78" s="59">
        <v>5260.5</v>
      </c>
      <c r="H78" s="44">
        <f t="shared" si="0"/>
        <v>14522829.210000003</v>
      </c>
    </row>
    <row r="79" spans="1:8" s="11" customFormat="1" ht="27" customHeight="1">
      <c r="A79" s="51"/>
      <c r="B79" s="52"/>
      <c r="C79" s="58" t="s">
        <v>154</v>
      </c>
      <c r="D79" s="42" t="s">
        <v>26</v>
      </c>
      <c r="E79" s="55" t="s">
        <v>89</v>
      </c>
      <c r="F79" s="56"/>
      <c r="G79" s="61">
        <v>175</v>
      </c>
      <c r="H79" s="44">
        <f t="shared" si="0"/>
        <v>14522654.210000003</v>
      </c>
    </row>
    <row r="80" spans="1:8" s="11" customFormat="1" ht="12.75" customHeight="1">
      <c r="A80" s="51"/>
      <c r="B80" s="52"/>
      <c r="C80" s="46"/>
      <c r="D80" s="42"/>
      <c r="E80" s="45"/>
      <c r="F80" s="41"/>
      <c r="G80" s="43"/>
      <c r="H80" s="44"/>
    </row>
    <row r="81" spans="1:8" s="8" customFormat="1" ht="21.75" customHeight="1" thickBot="1">
      <c r="A81" s="53"/>
      <c r="B81" s="54"/>
      <c r="C81" s="47"/>
      <c r="D81" s="30"/>
      <c r="E81" s="31" t="s">
        <v>9</v>
      </c>
      <c r="F81" s="30">
        <f>SUM(F16:F80)</f>
        <v>32770362.78</v>
      </c>
      <c r="G81" s="30">
        <f>SUM(G16:G80)</f>
        <v>21645000.12</v>
      </c>
      <c r="H81" s="32">
        <f>H14+F81-G81</f>
        <v>14522654.209999997</v>
      </c>
    </row>
    <row r="82" spans="2:94" ht="24" customHeight="1">
      <c r="B82" s="5"/>
      <c r="C82" s="5"/>
      <c r="D82" s="5"/>
      <c r="E82" s="5"/>
      <c r="F82" s="9"/>
      <c r="G82" s="9"/>
      <c r="H82" s="22"/>
      <c r="I82" s="15"/>
      <c r="J82" s="15"/>
      <c r="K82" s="15"/>
      <c r="L82" s="15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</row>
    <row r="83" spans="2:8" ht="24" customHeight="1">
      <c r="B83" s="7"/>
      <c r="C83" s="6"/>
      <c r="D83" s="3"/>
      <c r="E83" s="3"/>
      <c r="F83" s="4"/>
      <c r="G83" s="4"/>
      <c r="H83" s="23"/>
    </row>
    <row r="84" spans="2:8" ht="24" customHeight="1">
      <c r="B84" s="64" t="s">
        <v>16</v>
      </c>
      <c r="C84" s="64"/>
      <c r="D84" s="64"/>
      <c r="E84" s="10"/>
      <c r="F84" s="64" t="s">
        <v>17</v>
      </c>
      <c r="G84" s="64"/>
      <c r="H84" s="64"/>
    </row>
    <row r="85" spans="2:8" ht="24" customHeight="1">
      <c r="B85" s="62" t="s">
        <v>11</v>
      </c>
      <c r="C85" s="62"/>
      <c r="D85" s="62"/>
      <c r="E85" s="33"/>
      <c r="F85" s="63" t="s">
        <v>12</v>
      </c>
      <c r="G85" s="63"/>
      <c r="H85" s="63"/>
    </row>
    <row r="86" spans="2:8" ht="24" customHeight="1">
      <c r="B86" s="65" t="s">
        <v>21</v>
      </c>
      <c r="C86" s="65"/>
      <c r="D86" s="65"/>
      <c r="E86" s="34"/>
      <c r="F86" s="66" t="s">
        <v>22</v>
      </c>
      <c r="G86" s="66"/>
      <c r="H86" s="66"/>
    </row>
    <row r="87" spans="2:8" ht="24" customHeight="1">
      <c r="B87" s="62" t="s">
        <v>18</v>
      </c>
      <c r="C87" s="62"/>
      <c r="D87" s="62"/>
      <c r="E87" s="33"/>
      <c r="F87" s="63" t="s">
        <v>13</v>
      </c>
      <c r="G87" s="63"/>
      <c r="H87" s="63"/>
    </row>
    <row r="88" spans="2:8" ht="24" customHeight="1">
      <c r="B88" s="40"/>
      <c r="C88" s="40"/>
      <c r="D88" s="40"/>
      <c r="E88" s="33"/>
      <c r="F88" s="33"/>
      <c r="G88" s="33"/>
      <c r="H88" s="35"/>
    </row>
    <row r="89" spans="2:8" ht="24" customHeight="1">
      <c r="B89" s="77" t="s">
        <v>14</v>
      </c>
      <c r="C89" s="78"/>
      <c r="D89" s="78"/>
      <c r="E89" s="78"/>
      <c r="F89" s="78"/>
      <c r="G89" s="78"/>
      <c r="H89" s="78"/>
    </row>
    <row r="90" spans="2:8" ht="24" customHeight="1">
      <c r="B90" s="63" t="s">
        <v>15</v>
      </c>
      <c r="C90" s="63"/>
      <c r="D90" s="63"/>
      <c r="E90" s="63"/>
      <c r="F90" s="63"/>
      <c r="G90" s="63"/>
      <c r="H90" s="63"/>
    </row>
    <row r="91" spans="2:8" ht="24" customHeight="1">
      <c r="B91" s="66" t="s">
        <v>19</v>
      </c>
      <c r="C91" s="66"/>
      <c r="D91" s="66"/>
      <c r="E91" s="66"/>
      <c r="F91" s="66"/>
      <c r="G91" s="66"/>
      <c r="H91" s="66"/>
    </row>
    <row r="92" spans="2:8" ht="24" customHeight="1">
      <c r="B92" s="63" t="s">
        <v>20</v>
      </c>
      <c r="C92" s="63"/>
      <c r="D92" s="63"/>
      <c r="E92" s="63"/>
      <c r="F92" s="63"/>
      <c r="G92" s="63"/>
      <c r="H92" s="63"/>
    </row>
    <row r="93" spans="2:8" ht="24" customHeight="1">
      <c r="B93" s="76"/>
      <c r="C93" s="76"/>
      <c r="D93" s="76"/>
      <c r="E93" s="76"/>
      <c r="F93" s="76"/>
      <c r="G93" s="76"/>
      <c r="H93" s="76"/>
    </row>
    <row r="94" spans="2:8" ht="20.25">
      <c r="B94" s="76"/>
      <c r="C94" s="76"/>
      <c r="D94" s="76"/>
      <c r="E94" s="76"/>
      <c r="F94" s="76"/>
      <c r="G94" s="76"/>
      <c r="H94" s="76"/>
    </row>
    <row r="95" spans="2:8" ht="12.75">
      <c r="B95" s="10"/>
      <c r="C95" s="10"/>
      <c r="D95" s="10"/>
      <c r="E95" s="10"/>
      <c r="F95" s="10"/>
      <c r="G95" s="10"/>
      <c r="H95" s="24"/>
    </row>
    <row r="96" spans="2:8" ht="12.75">
      <c r="B96" s="10"/>
      <c r="C96" s="10"/>
      <c r="D96" s="10"/>
      <c r="E96" s="10"/>
      <c r="F96" s="10"/>
      <c r="G96" s="10"/>
      <c r="H96" s="24"/>
    </row>
    <row r="97" spans="2:8" ht="12.75">
      <c r="B97" s="10"/>
      <c r="C97" s="10"/>
      <c r="D97" s="10"/>
      <c r="E97" s="10"/>
      <c r="F97" s="10"/>
      <c r="G97" s="10"/>
      <c r="H97" s="24"/>
    </row>
    <row r="98" spans="2:8" ht="12.75">
      <c r="B98" s="10"/>
      <c r="C98" s="10"/>
      <c r="D98" s="10"/>
      <c r="E98" s="10"/>
      <c r="F98" s="10"/>
      <c r="G98" s="10"/>
      <c r="H98" s="24"/>
    </row>
    <row r="99" spans="2:8" ht="12.75">
      <c r="B99" s="10"/>
      <c r="C99" s="10"/>
      <c r="D99" s="10"/>
      <c r="E99" s="10"/>
      <c r="F99" s="10"/>
      <c r="G99" s="10"/>
      <c r="H99" s="24"/>
    </row>
    <row r="100" spans="2:8" ht="12.75">
      <c r="B100" s="10"/>
      <c r="C100" s="10"/>
      <c r="D100" s="10"/>
      <c r="E100" s="10"/>
      <c r="F100" s="10"/>
      <c r="G100" s="10"/>
      <c r="H100" s="24"/>
    </row>
    <row r="101" spans="2:8" ht="12.75">
      <c r="B101" s="10"/>
      <c r="C101" s="10"/>
      <c r="D101" s="10"/>
      <c r="E101" s="10"/>
      <c r="F101" s="10"/>
      <c r="G101" s="10"/>
      <c r="H101" s="24"/>
    </row>
    <row r="102" spans="2:8" ht="12.75">
      <c r="B102" s="10"/>
      <c r="C102" s="10"/>
      <c r="D102" s="10"/>
      <c r="E102" s="10"/>
      <c r="F102" s="10"/>
      <c r="G102" s="10"/>
      <c r="H102" s="24"/>
    </row>
    <row r="103" spans="2:8" ht="12.75">
      <c r="B103" s="10"/>
      <c r="C103" s="10"/>
      <c r="D103" s="10"/>
      <c r="E103" s="10"/>
      <c r="F103" s="10"/>
      <c r="G103" s="10"/>
      <c r="H103" s="24"/>
    </row>
    <row r="104" spans="2:8" ht="12.75">
      <c r="B104" s="10"/>
      <c r="C104" s="10"/>
      <c r="D104" s="10"/>
      <c r="E104" s="10"/>
      <c r="F104" s="10"/>
      <c r="G104" s="10"/>
      <c r="H104" s="24"/>
    </row>
    <row r="105" spans="2:8" ht="12.75">
      <c r="B105" s="10"/>
      <c r="C105" s="10"/>
      <c r="D105" s="10"/>
      <c r="E105" s="10"/>
      <c r="F105" s="10"/>
      <c r="G105" s="10"/>
      <c r="H105" s="24"/>
    </row>
    <row r="106" spans="2:8" ht="12.75">
      <c r="B106" s="10"/>
      <c r="C106" s="10"/>
      <c r="D106" s="10"/>
      <c r="E106" s="10"/>
      <c r="F106" s="10"/>
      <c r="G106" s="10"/>
      <c r="H106" s="24"/>
    </row>
    <row r="125" ht="13.5" thickBot="1"/>
    <row r="126" ht="15">
      <c r="B126" s="2"/>
    </row>
  </sheetData>
  <sheetProtection/>
  <mergeCells count="22">
    <mergeCell ref="B93:H93"/>
    <mergeCell ref="B94:H94"/>
    <mergeCell ref="B89:H89"/>
    <mergeCell ref="B90:H90"/>
    <mergeCell ref="B91:H91"/>
    <mergeCell ref="B92:H92"/>
    <mergeCell ref="B6:H6"/>
    <mergeCell ref="B9:H9"/>
    <mergeCell ref="B11:H11"/>
    <mergeCell ref="B13:B15"/>
    <mergeCell ref="C13:E13"/>
    <mergeCell ref="F13:H13"/>
    <mergeCell ref="C14:D14"/>
    <mergeCell ref="F14:G14"/>
    <mergeCell ref="B87:D87"/>
    <mergeCell ref="F87:H87"/>
    <mergeCell ref="B84:D84"/>
    <mergeCell ref="F84:H84"/>
    <mergeCell ref="B85:D85"/>
    <mergeCell ref="F85:H85"/>
    <mergeCell ref="B86:D86"/>
    <mergeCell ref="F86:H86"/>
  </mergeCells>
  <printOptions horizontalCentered="1"/>
  <pageMargins left="0.7" right="0.7" top="0.75" bottom="0.58" header="0.3" footer="0.3"/>
  <pageSetup fitToWidth="0" horizontalDpi="600" verticalDpi="600" orientation="portrait" scale="50" r:id="rId2"/>
  <rowBreaks count="2" manualBreakCount="2">
    <brk id="92" max="255" man="1"/>
    <brk id="93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2023-12-11T19:03:27Z</cp:lastPrinted>
  <dcterms:created xsi:type="dcterms:W3CDTF">2006-07-11T17:39:34Z</dcterms:created>
  <dcterms:modified xsi:type="dcterms:W3CDTF">2024-01-09T20:16:50Z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