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<sst xmlns="http://schemas.openxmlformats.org/spreadsheetml/2006/main" count="125" uniqueCount="89">
  <si>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</si>
  <si>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</si>
  <si>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</si>
  <si>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</si>
  <si>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</si>
  <si>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</si>
  <si>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</si>
  <si>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</si>
  <si>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</si>
  <si>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</si>
  <si>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</si>
  <si>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</si>
  <si>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</si>
  <si>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</si>
  <si>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</si>
  <si>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</si>
  <si>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</si>
  <si>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</si>
  <si>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</si>
  <si>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</si>
  <si>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</si>
  <si>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</si>
  <si>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</si>
  <si>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</si>
  <si>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</si>
  <si>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TR-10101010</t>
  </si>
  <si>
    <t>N/D</t>
  </si>
  <si>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</si>
  <si>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BANCO DE RESERVAS DE LA REP. DOM,</t>
    </r>
    <r>
      <rPr>
        <sz val="8"/>
        <color indexed="8"/>
        <rFont val="Segoe UI"/>
        <family val="2"/>
      </rPr>
      <t xml:space="preserve"> TRANSFERENCIA ENVIADA AL EXTERIOR. </t>
    </r>
  </si>
  <si>
    <t>Del 1ero al 31 de Diciembre 2023</t>
  </si>
  <si>
    <t>CI-1605</t>
  </si>
  <si>
    <t>CI-1619</t>
  </si>
  <si>
    <t>CK-25426</t>
  </si>
  <si>
    <t>CK-25427</t>
  </si>
  <si>
    <t>CK-25428</t>
  </si>
  <si>
    <t>CI-1623</t>
  </si>
  <si>
    <t>CK-25429</t>
  </si>
  <si>
    <t>CI-1621</t>
  </si>
  <si>
    <t>CI-1625</t>
  </si>
  <si>
    <t>CI-1615</t>
  </si>
  <si>
    <t>CI-1622</t>
  </si>
  <si>
    <t>CI-1626</t>
  </si>
  <si>
    <t>CK-25430</t>
  </si>
  <si>
    <t>CI-1624</t>
  </si>
  <si>
    <t>CK-25431</t>
  </si>
  <si>
    <t>CK-25432</t>
  </si>
  <si>
    <t>CK-25433</t>
  </si>
  <si>
    <t>CI-1628</t>
  </si>
  <si>
    <t>CI-1627</t>
  </si>
  <si>
    <t>14/12/2023</t>
  </si>
  <si>
    <t>15/12/2023</t>
  </si>
  <si>
    <t>18/12/2023</t>
  </si>
  <si>
    <t>26/12/2023</t>
  </si>
  <si>
    <t>27/12/2023</t>
  </si>
  <si>
    <t>29/12/2023</t>
  </si>
  <si>
    <t>31/12/2023</t>
  </si>
  <si>
    <r>
      <rPr>
        <b/>
        <sz val="8"/>
        <color indexed="8"/>
        <rFont val="Segoe UI"/>
        <family val="2"/>
      </rPr>
      <t>AYUNTAMIENTO MUNICIPIO DE SANTIAGO</t>
    </r>
    <r>
      <rPr>
        <sz val="8"/>
        <color indexed="8"/>
        <rFont val="Segoe UI"/>
        <family val="2"/>
      </rPr>
      <t>, PAGO DE LA FACTURA NO. 01-01885124 (NCF B1500005361) D/F 05/11/2023, MEDIANTE CONTRATO 003037, POR CONCEPTO DE PAGO SERVICIO DE RECOLECCION DE BASURA DE LA OFICINA REGIONAL NORTE DE ESTE MINISTERIO, CORREPONDIENTE AL PERIODO DE NOVIEMBRE 2023</t>
    </r>
  </si>
  <si>
    <r>
      <rPr>
        <b/>
        <sz val="8"/>
        <color indexed="8"/>
        <rFont val="Segoe UI"/>
        <family val="2"/>
      </rPr>
      <t>EDENORTE DOMINICANA, S.A.</t>
    </r>
    <r>
      <rPr>
        <sz val="8"/>
        <color indexed="8"/>
        <rFont val="Segoe UI"/>
        <family val="2"/>
      </rPr>
      <t xml:space="preserve">, PAGO FACTURA NO. 202311926827 (NCF B1500390713), D/F 11/11/2023, POR ENERGIA ELECTRICA CONSUMIDA DURANTE EL PERIODO DEL 01/10/2023 AL 01/11/2023, EN EL CENTRO DE INGLES (CEFORMA) OFICINA REGIONAL NORTE DE LA CIUDAD DE SANTIAGO, DE ESTE MINISTERIO, CONTRATO NO.: 8203396 </t>
    </r>
  </si>
  <si>
    <r>
      <rPr>
        <b/>
        <sz val="8"/>
        <color indexed="8"/>
        <rFont val="Segoe UI"/>
        <family val="2"/>
      </rPr>
      <t>BANCO DE RESERVAS DE LA REP.DOM.,</t>
    </r>
    <r>
      <rPr>
        <sz val="8"/>
        <color indexed="8"/>
        <rFont val="Segoe UI"/>
        <family val="2"/>
      </rPr>
      <t xml:space="preserve"> TRANSFERENCIA RECIBIDA, POR CONCEPTO DE DEVOLUCION DE PROYECTO DE EVALUACION  Y REDISEÑO DE LICENCIATURA. INSTITUTO DE INVE. AGROPECUARIO Y FORESTACION (IDIAF).  </t>
    </r>
  </si>
  <si>
    <r>
      <rPr>
        <b/>
        <sz val="8"/>
        <color indexed="8"/>
        <rFont val="Segoe UI"/>
        <family val="2"/>
      </rPr>
      <t>BANCO DE RESERVAS DE LA REP.DOM.,</t>
    </r>
    <r>
      <rPr>
        <sz val="8"/>
        <color indexed="8"/>
        <rFont val="Segoe UI"/>
        <family val="2"/>
      </rPr>
      <t xml:space="preserve"> TRANSFERENCIA RECIBIDA, CORRESPONDIENTE POR DEVOLUCIÓN DE FONDOS,DE LA BECARIA SUSAN PRICILA GARCIA FIGUEROA. </t>
    </r>
  </si>
  <si>
    <r>
      <rPr>
        <b/>
        <sz val="8"/>
        <color indexed="8"/>
        <rFont val="Segoe UI"/>
        <family val="2"/>
      </rPr>
      <t>CAASD</t>
    </r>
    <r>
      <rPr>
        <sz val="8"/>
        <color indexed="8"/>
        <rFont val="Segoe UI"/>
        <family val="2"/>
      </rPr>
      <t>, PAGO FACTURAS NCF B1500131554 Y NCF B1500131534, D/F 01/12/2023, POR CONCEPTO CONSUMO DE AGUA POTABLE Y AGUA POR BOMBA SUMERGIBLE DE ESTE MINISTERIO, CORRESPONDIENTE AL MES DE DICIEMBRE 2023</t>
    </r>
  </si>
  <si>
    <r>
      <rPr>
        <b/>
        <sz val="8"/>
        <color indexed="8"/>
        <rFont val="Segoe UI"/>
        <family val="2"/>
      </rPr>
      <t xml:space="preserve">COLECTOR DE IMPUESTOS INTERNOS, </t>
    </r>
    <r>
      <rPr>
        <sz val="8"/>
        <color indexed="8"/>
        <rFont val="Segoe UI"/>
        <family val="2"/>
      </rPr>
      <t>PAGO RETENCION PROVEEDORES  ITBIS OCTUBRE 2023, DE LA CTA. 010-3916474 DE RECURSO INTERNOS</t>
    </r>
  </si>
  <si>
    <r>
      <rPr>
        <b/>
        <sz val="8"/>
        <color indexed="8"/>
        <rFont val="Segoe UI"/>
        <family val="2"/>
      </rPr>
      <t>COLECTOR DE IMPUESTOS INTERNOS,</t>
    </r>
    <r>
      <rPr>
        <sz val="8"/>
        <color indexed="8"/>
        <rFont val="Segoe UI"/>
        <family val="2"/>
      </rPr>
      <t xml:space="preserve"> PAGO  RETENCION REALIZADAS A PROVEEDORES FISICOS IR-17, CORRESPONDIENTES AL MES DE OCTUBRE 2023 DE LA CTA. 010-3916474 DE RECURSOS INTERNOS</t>
    </r>
  </si>
  <si>
    <r>
      <rPr>
        <b/>
        <sz val="8"/>
        <color indexed="8"/>
        <rFont val="Segoe UI"/>
        <family val="2"/>
      </rPr>
      <t>COLECTOR DE IMPUESTOS INTERNOS</t>
    </r>
    <r>
      <rPr>
        <sz val="8"/>
        <color indexed="8"/>
        <rFont val="Segoe UI"/>
        <family val="2"/>
      </rPr>
      <t>, PAGO NÚMERO  DE DOCUMENTO 23954659048-7, CORRESPONDIENTE A LA RETENCIÓN DE IMPUESTOS SOBRE LA RENTA DE LOS ASALARIADOS,</t>
    </r>
  </si>
  <si>
    <r>
      <rPr>
        <b/>
        <sz val="8"/>
        <color indexed="8"/>
        <rFont val="Segoe UI"/>
        <family val="2"/>
      </rPr>
      <t>COLECTOR DE IMPUESTOS INTERNOS</t>
    </r>
    <r>
      <rPr>
        <sz val="8"/>
        <color indexed="8"/>
        <rFont val="Segoe UI"/>
        <family val="2"/>
      </rPr>
      <t>, PAGO RETENCIONES REALIZADAS A PROVEEDORES FISICOS IR-17 CORRESPONDIENTE AL MES DE OCTUBRE 2023 DE LA CTA. 010-3916474 DE RECURSOS INTERNOS</t>
    </r>
  </si>
  <si>
    <r>
      <rPr>
        <b/>
        <sz val="8"/>
        <color indexed="8"/>
        <rFont val="Segoe UI"/>
        <family val="2"/>
      </rPr>
      <t>CORPORACION DEL ACUEDUCTO Y ALCANTARILLADO DE SANTIAGO,</t>
    </r>
    <r>
      <rPr>
        <sz val="8"/>
        <color indexed="8"/>
        <rFont val="Segoe UI"/>
        <family val="2"/>
      </rPr>
      <t xml:space="preserve"> PAGO FACTURA NO. 06681445 (NCF B1500029560), D/F 07/11/2023, POR CONSUMO DE AGUA POTABLE, DURANTE EL PERIODO NOVIEMBRE 2023, EN LA OFICINA REGIONAL NORTE DE LA CIUDAD DE SANTIAGO, DE ESTE MINISTERIO, CONTRATO NO. 01057630,</t>
    </r>
  </si>
  <si>
    <r>
      <rPr>
        <b/>
        <sz val="8"/>
        <color indexed="8"/>
        <rFont val="Segoe UI"/>
        <family val="2"/>
      </rPr>
      <t>MODESTO ACOSTA VARGAS</t>
    </r>
    <r>
      <rPr>
        <sz val="8"/>
        <color indexed="8"/>
        <rFont val="Segoe UI"/>
        <family val="2"/>
      </rPr>
      <t>, PAGO DE LA FACTURA  (NCF B1100000551) D/F 8/12/2023, POR SERVICIOS PROFECIONALES COMO CANTANTE LIRICO, QUIEN INTERPRETARA EL HIMNO NACIONAL, EN EL ACTO DE GRADUACION DE LOS ESTUDIANTES DE INGLES POR INMERSION, A CELEBRARSE EL DIA 7 DICIEMBRE DEL 2023.</t>
    </r>
  </si>
  <si>
    <r>
      <rPr>
        <b/>
        <sz val="8"/>
        <color indexed="8"/>
        <rFont val="Segoe UI"/>
        <family val="2"/>
      </rPr>
      <t>BANCO DE RESERVAS DE LA REP.DOM.,</t>
    </r>
    <r>
      <rPr>
        <sz val="8"/>
        <color indexed="8"/>
        <rFont val="Segoe UI"/>
        <family val="2"/>
      </rPr>
      <t xml:space="preserve"> TRANSFERENCIA RECIBIDA, POR CONCEPTO DE PAGO PROYECTO DE EVALUACION APERTURA DE CARRERA EN VERON. UNIVERSIDAD CENTRAL DEL ESTE.  </t>
    </r>
  </si>
  <si>
    <r>
      <rPr>
        <b/>
        <sz val="8"/>
        <color indexed="8"/>
        <rFont val="Segoe UI"/>
        <family val="2"/>
      </rPr>
      <t>BANCO DE RESERVAS DE LA REP.DOM.,</t>
    </r>
    <r>
      <rPr>
        <sz val="8"/>
        <color indexed="8"/>
        <rFont val="Segoe UI"/>
        <family val="2"/>
      </rPr>
      <t xml:space="preserve"> TRANSFERENCIA RECIBIDA, POR CONCEPTO DE PAGO PROYECTO DE EVALUACION APERTURA EXTENSION BONAO. UNIVERSIDAD CENTRAL DEL ESTE.  </t>
    </r>
  </si>
  <si>
    <r>
      <rPr>
        <b/>
        <sz val="8"/>
        <color indexed="8"/>
        <rFont val="Segoe UI"/>
        <family val="2"/>
      </rPr>
      <t>NATIONAL STUDENT CLEARINGHOUSE</t>
    </r>
    <r>
      <rPr>
        <sz val="8"/>
        <color indexed="8"/>
        <rFont val="Segoe UI"/>
        <family val="2"/>
      </rPr>
      <t>, PAGO FACTURA NO. IN23100333, D/F 31/10/2023, POR SERVICIOS PRESTADOS EN EL PROCESO DE VERIFICACIÓN DE ESTUDIOS, REALIZADOS A LOS ESTUDIANTES EN LOS EE.UU. CORRESPONDIENTE AL MES DE OCTUBRE DEL 2023</t>
    </r>
  </si>
  <si>
    <r>
      <rPr>
        <b/>
        <sz val="8"/>
        <color indexed="8"/>
        <rFont val="Segoe UI"/>
        <family val="2"/>
      </rPr>
      <t>AYUNTAMIENTO DEL DISTRITO NACIONAL</t>
    </r>
    <r>
      <rPr>
        <sz val="8"/>
        <color indexed="8"/>
        <rFont val="Segoe UI"/>
        <family val="2"/>
      </rPr>
      <t>, PAGO FACTURA NOS. 34432659 NCF B1500047786, NO. 34432376 NCF B1500047700, D/F 01/12/2023, CORRESPONDIENTE A LA RECOGIDA DE BASURA DE ESTE MINISTERIO, DURANTE EL MES DE DICIEMBRE DEL AÑO 2023</t>
    </r>
  </si>
  <si>
    <r>
      <rPr>
        <b/>
        <sz val="8"/>
        <color indexed="8"/>
        <rFont val="Segoe UI"/>
        <family val="2"/>
      </rPr>
      <t>BANCO DE RESERVAS DE LA REP.DOM.,</t>
    </r>
    <r>
      <rPr>
        <sz val="8"/>
        <color indexed="8"/>
        <rFont val="Segoe UI"/>
        <family val="2"/>
      </rPr>
      <t xml:space="preserve"> TRANSFERENCIA RECIBIDA, CORRESPONDIENTE AL MESES NOVIEMBRE Y DICIEMBRE  POR DEVOLUCIÓN DEL BECARIO LUDY ARMANDO GONZALEZ. </t>
    </r>
  </si>
  <si>
    <r>
      <rPr>
        <b/>
        <sz val="8"/>
        <color indexed="8"/>
        <rFont val="Segoe UI"/>
        <family val="2"/>
      </rPr>
      <t>BANCO DE RESERVAS DE LA REP.DOM.,</t>
    </r>
    <r>
      <rPr>
        <sz val="8"/>
        <color indexed="8"/>
        <rFont val="Segoe UI"/>
        <family val="2"/>
      </rPr>
      <t xml:space="preserve"> TRANSFERENCIA RECIBIDA, POR CONCEPTO DE PAGO PROYECTO DE EVALUACION TECNICO SUPERIOR EN GUIANZA. UNIVERSIDAD NACIONAL PEDRO HENRIQUEZ UREÑA.  </t>
    </r>
  </si>
  <si>
    <r>
      <rPr>
        <b/>
        <sz val="8"/>
        <color indexed="8"/>
        <rFont val="Segoe UI"/>
        <family val="2"/>
      </rPr>
      <t>BANCO DE RESERVAS DE LA REP.DOM.,</t>
    </r>
    <r>
      <rPr>
        <sz val="8"/>
        <color indexed="8"/>
        <rFont val="Segoe UI"/>
        <family val="2"/>
      </rPr>
      <t xml:space="preserve"> TRANSFERENCIA RECIBIDA, POR CONCEPTO DE PAGO PROYECTO DE EVALUACION  ESPECIALISTA EN ENFERMERIA GINECOLOGICA. UNIVERSIDAD EUGENIO MARIA DE HOSTO.  </t>
    </r>
  </si>
  <si>
    <r>
      <rPr>
        <b/>
        <sz val="8"/>
        <color indexed="8"/>
        <rFont val="Segoe UI"/>
        <family val="2"/>
      </rPr>
      <t>BANCO DE RESERVAS DE LA REP.DOM.,</t>
    </r>
    <r>
      <rPr>
        <sz val="8"/>
        <color indexed="8"/>
        <rFont val="Segoe UI"/>
        <family val="2"/>
      </rPr>
      <t xml:space="preserve"> TRANSFERENCIA RECIBIDA, POR CONCEPTO DE PAGO PROYECTO DE EVALUACION  Y REDISEÑO DE LICENCIATURA EN ENFERMERIA. UNIVERSIDAD EUGENIO MARIA DE HOSTO.  </t>
    </r>
  </si>
  <si>
    <r>
      <rPr>
        <b/>
        <sz val="8"/>
        <color indexed="8"/>
        <rFont val="Segoe UI"/>
        <family val="2"/>
      </rPr>
      <t>BANCO DE RESERVAS DE LA REP.DOM.,</t>
    </r>
    <r>
      <rPr>
        <sz val="8"/>
        <color indexed="8"/>
        <rFont val="Segoe UI"/>
        <family val="2"/>
      </rPr>
      <t xml:space="preserve"> TRANSFERENCIA RECIBIDA, POR CONCEPTO DE PAGO PROYECTO DE EVALUACION  Y REDISEÑO DE PLAN DOCTORADO EN MEDICINA. UNIVERSIDAD EUGENIO MARIA DE HOSTO.  </t>
    </r>
  </si>
  <si>
    <r>
      <rPr>
        <b/>
        <sz val="8"/>
        <color indexed="8"/>
        <rFont val="Segoe UI"/>
        <family val="2"/>
      </rPr>
      <t>BANCO DE RESERVAS DE LA REP.DOM.,</t>
    </r>
    <r>
      <rPr>
        <sz val="8"/>
        <color indexed="8"/>
        <rFont val="Segoe UI"/>
        <family val="2"/>
      </rPr>
      <t xml:space="preserve"> TRANSFERENCIA RECIBIDA, POR CONCEPTO DE PAGO PROYECTO DE EVALUACION TECNICO SUPERIOR EN SALUD AMBIENTAL. UNIVERSIDAD EUGENIO MARIA DE HOSTO.  </t>
    </r>
  </si>
  <si>
    <r>
      <rPr>
        <b/>
        <sz val="8"/>
        <color indexed="8"/>
        <rFont val="Segoe UI"/>
        <family val="2"/>
      </rPr>
      <t>CONSORCIO DE TARJETAS DOMINICANA, SA.,</t>
    </r>
    <r>
      <rPr>
        <sz val="8"/>
        <color indexed="8"/>
        <rFont val="Segoe UI"/>
        <family val="2"/>
      </rPr>
      <t xml:space="preserve"> PAGO FACTURA NCF B1500008168, D/F 22/11/2023, POR CONCEPTO DE SERVICIO DE RECARGA PARA LA CUENTA NO. 221101 PASO RAPIDO-CARDNET DE ESTE MINISTERIO, CORRESPONDIENTE AL SISTEMA ELECTRONICO PARA PAGO DE PEAJES (PASO RAPIDO) DEL MINISTERIO DE OBRAS PUBLICAS Y COMUNICACIONES (MOPC),</t>
    </r>
  </si>
  <si>
    <r>
      <rPr>
        <b/>
        <sz val="8"/>
        <color indexed="8"/>
        <rFont val="Segoe UI"/>
        <family val="2"/>
      </rPr>
      <t>RAMON HILARIO MARTINEZ CIRIACO,</t>
    </r>
    <r>
      <rPr>
        <sz val="8"/>
        <color indexed="8"/>
        <rFont val="Segoe UI"/>
        <family val="2"/>
      </rPr>
      <t xml:space="preserve"> AYUDA ECONÓMICA POR ESTE MINISTERIO, PARA CUBRIR GASTOS FUNERARIOS POR FALLECIMIENTO DEL SEÑOR LUIS TOMAS MARTINEZ RODRIGUEZ (HIJO), DE ACUERDO CON EL ARTICULO 15 DE LA RESOLUCION NUM. 003-2022, QUE ESTABLECE LOS BENEFICIOS MARGINALES A LOS SERVIDORES PUBLICOS DE ESTE MINISTERIO, SEGUN OFICIO RRHH/0903/2023</t>
    </r>
  </si>
  <si>
    <r>
      <rPr>
        <b/>
        <sz val="8"/>
        <color indexed="8"/>
        <rFont val="Segoe UI"/>
        <family val="2"/>
      </rPr>
      <t>BANCO DE RESERVAS DE LA REP.DOM.,</t>
    </r>
    <r>
      <rPr>
        <sz val="8"/>
        <color indexed="8"/>
        <rFont val="Segoe UI"/>
        <family val="2"/>
      </rPr>
      <t xml:space="preserve"> TRANSFERENCIA RECIBIDA, CORRESPONDIENTE AL 10%  POR DEVOLUCIÓN DEL BECARIO DIEGO ALEJANDRO VILLAR MATOS. </t>
    </r>
  </si>
  <si>
    <r>
      <rPr>
        <b/>
        <sz val="8"/>
        <color indexed="8"/>
        <rFont val="Segoe UI"/>
        <family val="2"/>
      </rPr>
      <t>JOSE ANTONIO CANCEL</t>
    </r>
    <r>
      <rPr>
        <sz val="8"/>
        <color indexed="8"/>
        <rFont val="Segoe UI"/>
        <family val="2"/>
      </rPr>
      <t>, PAGO REEMBOLSO POR ALMUERZO OFRECIDO POR EL VICEMINISTERIO ADMINISTRATIVO Y FINANCIERO PARA LOS SEÑORES: DR. FRANKLIN GARCIA FERMIN, MINISTRO, LIC. JOSE CANCEL, VICEMINISTRO ADMINISTRATIVO Y FINANCIERO, LICDA. CARMEN EVARISTA MATIAS, VICEMINISTRA DE EDUACACION SUPERIOR, LICDA. MARIA LOPEZ, VICEMINISTRA DE EXTENSION, LICDA. PAULA DISLA, VICEMINISTRA DE RELACIONES INTERNACIONALES, LIC. GENARO RODRIGUEZ, VICEMINISTRO DE CIENCIA Y TECNOLOGIA, LIC. JUAN FRANCISCO VILORIA, VICEMINISTRO DE ACREDITACION DE LAS IES, RAFAEL OCTAVIO PIÑA ABREU, ASESOR FINANCIERO, JUAN MEDINA, DIRECTOR DE GABINETE, LOS CUALES ESTUVIMOS SOCIALIZANDO EL PLAN OPERATIVO ANUAL (POA 2024), CORRESPONDIENTE DE LOS DIAS 23/11/2023, HASTA EL 27/11/2023, EN EL RESTAURANT CAPPUCCINO</t>
    </r>
  </si>
  <si>
    <r>
      <rPr>
        <b/>
        <sz val="8"/>
        <color indexed="8"/>
        <rFont val="Segoe UI"/>
        <family val="2"/>
      </rPr>
      <t>RAMSES  ALFREDO MARTINEZ DURAN</t>
    </r>
    <r>
      <rPr>
        <sz val="8"/>
        <color indexed="8"/>
        <rFont val="Segoe UI"/>
        <family val="2"/>
      </rPr>
      <t>, PAGO REPOSICION DE CAJA CHICA DEL RECIBO NO. 367930 AL 367987, PERTENECIENTE A LA DIRECCION ADMINISTRATIVA DE ESTE MESCYT</t>
    </r>
  </si>
  <si>
    <r>
      <rPr>
        <b/>
        <sz val="8"/>
        <color indexed="8"/>
        <rFont val="Segoe UI"/>
        <family val="2"/>
      </rPr>
      <t>WANDA CLARIBEL MARTINEZ DE NUÑEZ,</t>
    </r>
    <r>
      <rPr>
        <sz val="8"/>
        <color indexed="8"/>
        <rFont val="Segoe UI"/>
        <family val="2"/>
      </rPr>
      <t xml:space="preserve"> PAGO REPOSICION DE CAJA CHICA, OFICIO NO. 06/2023, DESDE EL RECIBO NO. 4918 AL 4935 PERTENECIENTE A LA REGIONAL DE SANTIAGO</t>
    </r>
  </si>
  <si>
    <r>
      <rPr>
        <b/>
        <sz val="8"/>
        <color indexed="8"/>
        <rFont val="Segoe UI"/>
        <family val="2"/>
      </rPr>
      <t>IMPRESORA DURAN, SRL,</t>
    </r>
    <r>
      <rPr>
        <sz val="8"/>
        <color indexed="8"/>
        <rFont val="Segoe UI"/>
        <family val="2"/>
      </rPr>
      <t xml:space="preserve"> PAGO FACTURA PROVISIONAL NO.000221, D/F 26/12/2023, POR CONCEPTO DE IMPRESIÓN DE VEINTE (20) CAJAS DE RECIBOS DE INGRESOS, PARA SER UTILIZADOS EN EL AREA DEL DEPARTAMENTO DE TESORERIA DE ESTE MINISTERIO,</t>
    </r>
  </si>
  <si>
    <r>
      <rPr>
        <b/>
        <sz val="8"/>
        <color indexed="8"/>
        <rFont val="Segoe UI"/>
        <family val="2"/>
      </rPr>
      <t>EDENORTE DOMINICANA, S.A.,</t>
    </r>
    <r>
      <rPr>
        <sz val="8"/>
        <color indexed="8"/>
        <rFont val="Segoe UI"/>
        <family val="2"/>
      </rPr>
      <t xml:space="preserve"> PAGO DE LAS FACTURAS NOS. 202313020063 (NCF B1500396478)  202313020066 (NCF B1500396481) D/F 02/12/2023, POR ENERGIA ELECTRICA CONSUMIDA DURANTE EL PERIODO NOVIEMBRE 2023, EN LA OFICINA REGIONAL NORTE DE LA CIUDAD DE SANTIAGO, DE ESTE MINISTERIO, CONTRATO NO.: 6065983 Y 6842518</t>
    </r>
  </si>
  <si>
    <r>
      <rPr>
        <b/>
        <sz val="8"/>
        <color indexed="8"/>
        <rFont val="Segoe UI"/>
        <family val="2"/>
      </rPr>
      <t>COOPEMESCYT</t>
    </r>
    <r>
      <rPr>
        <sz val="8"/>
        <color indexed="8"/>
        <rFont val="Segoe UI"/>
        <family val="2"/>
      </rPr>
      <t>,  COLOBORACIÓN DE COOPERACIÓN ECONÓMICA POR ESTE MINISTERIO PARA LA INTEGRACIÓN  DE LOS SOCIOS DE LA COOPERATIVA Y QUE A SU VEZ SON EMPLEADOS DEL MESCYT, EN LO REFERENTE A PREMIOS LITERIOS, DEPORTIVOS Y CULTURALES, EN EL CERTIFICADO NO. CI-0000754-2023, DEL PERIODO  16 DE NOVIEMBRE DEL 2023  AL 30 DE MAYO DEL 2024</t>
    </r>
  </si>
  <si>
    <r>
      <rPr>
        <b/>
        <sz val="8"/>
        <color indexed="8"/>
        <rFont val="Segoe UI"/>
        <family val="2"/>
      </rPr>
      <t>BANCO DE RESERVAS DE LA REP.DOM.,</t>
    </r>
    <r>
      <rPr>
        <sz val="8"/>
        <color indexed="8"/>
        <rFont val="Segoe UI"/>
        <family val="2"/>
      </rPr>
      <t xml:space="preserve"> TRANSFERENCIA RECIBIDA, CORRESPONDIENTE AL PAGO INICIAL DE LA DEVOLUCIÓN DEL BECARIO JOSE ANDRES TEJADA RODRIGUEZ. </t>
    </r>
  </si>
  <si>
    <r>
      <rPr>
        <b/>
        <sz val="8"/>
        <color indexed="8"/>
        <rFont val="Segoe UI"/>
        <family val="2"/>
      </rPr>
      <t>BANCO DE RESERVAS DE LA REP. DOM,</t>
    </r>
    <r>
      <rPr>
        <sz val="8"/>
        <color indexed="8"/>
        <rFont val="Segoe UI"/>
        <family val="2"/>
      </rPr>
      <t xml:space="preserve"> PAGO DGII. </t>
    </r>
  </si>
  <si>
    <r>
      <rPr>
        <b/>
        <sz val="8"/>
        <color indexed="8"/>
        <rFont val="Segoe UI"/>
        <family val="2"/>
      </rPr>
      <t xml:space="preserve">BANCO DE RESERVAS DE LA REP. DOM, </t>
    </r>
    <r>
      <rPr>
        <sz val="8"/>
        <color indexed="8"/>
        <rFont val="Segoe UI"/>
        <family val="2"/>
      </rPr>
      <t>COMISIÓN SOBRE 0.15% SOBRE PAGOS EMITIDOS.</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</si>
</sst>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5">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8"/>
      <name val="Segoe UI"/>
      <family val="2"/>
    </font>
    <font>
      <i/>
      <sz val="15"/>
      <name val="Arial"/>
      <family val="2"/>
    </font>
    <font>
      <i/>
      <sz val="16"/>
      <name val="Arial"/>
      <family val="2"/>
    </font>
    <font>
      <b/>
      <i/>
      <sz val="15"/>
      <name val="Arial"/>
      <family val="2"/>
    </font>
    <font>
      <b/>
      <i/>
      <sz val="16"/>
      <name val="Arial"/>
      <family val="2"/>
    </font>
    <font>
      <b/>
      <sz val="8"/>
      <color indexed="8"/>
      <name val="Segoe UI"/>
      <family val="2"/>
    </font>
    <font>
      <b/>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style="thin"/>
      <bottom/>
    </border>
    <border>
      <left style="thin"/>
      <right style="thin"/>
      <top/>
      <bottom style="thin"/>
    </border>
    <border>
      <left style="thin">
        <color indexed="8"/>
      </left>
      <right style="thin">
        <color indexed="8"/>
      </right>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9">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2" fillId="33" borderId="0" xfId="51" applyFont="1" applyFill="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0" xfId="0" applyFont="1" applyFill="1" applyBorder="1" applyAlignment="1">
      <alignment horizontal="center" vertical="center" wrapText="1"/>
    </xf>
    <xf numFmtId="4" fontId="1" fillId="34" borderId="11"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0" fontId="8" fillId="33" borderId="16" xfId="0" applyFont="1" applyFill="1" applyBorder="1" applyAlignment="1">
      <alignment horizontal="center" vertical="center" wrapText="1" readingOrder="1"/>
    </xf>
    <xf numFmtId="0" fontId="11" fillId="0" borderId="0" xfId="0" applyFont="1" applyAlignment="1">
      <alignment vertical="center"/>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8" fillId="33" borderId="16" xfId="0" applyFont="1" applyFill="1" applyBorder="1" applyAlignment="1">
      <alignment horizontal="justify" vertical="center" wrapText="1" readingOrder="1"/>
    </xf>
    <xf numFmtId="43" fontId="9" fillId="33" borderId="16" xfId="0" applyNumberFormat="1" applyFont="1" applyFill="1" applyBorder="1" applyAlignment="1">
      <alignment horizontal="right" vertical="center"/>
    </xf>
    <xf numFmtId="4" fontId="15" fillId="33" borderId="20" xfId="0" applyNumberFormat="1" applyFont="1" applyFill="1" applyBorder="1" applyAlignment="1">
      <alignment horizontal="right" vertical="center"/>
    </xf>
    <xf numFmtId="43" fontId="9" fillId="0" borderId="11" xfId="49" applyNumberFormat="1" applyFont="1" applyBorder="1" applyAlignment="1">
      <alignment vertical="center" wrapText="1"/>
    </xf>
    <xf numFmtId="14" fontId="9" fillId="0" borderId="16" xfId="0" applyNumberFormat="1" applyFont="1" applyBorder="1" applyAlignment="1">
      <alignment horizontal="center" vertical="center"/>
    </xf>
    <xf numFmtId="14" fontId="53" fillId="0" borderId="21" xfId="0" applyNumberFormat="1" applyFont="1" applyBorder="1" applyAlignment="1">
      <alignment horizontal="center" vertical="center"/>
    </xf>
    <xf numFmtId="14" fontId="53" fillId="0" borderId="16"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21" xfId="0" applyFont="1" applyBorder="1" applyAlignment="1" applyProtection="1">
      <alignment horizontal="justify" vertical="center" wrapText="1" readingOrder="1"/>
      <protection locked="0"/>
    </xf>
    <xf numFmtId="0" fontId="8" fillId="0" borderId="16" xfId="0" applyFont="1" applyBorder="1" applyAlignment="1" applyProtection="1">
      <alignment horizontal="justify" vertical="justify" wrapText="1" readingOrder="1"/>
      <protection locked="0"/>
    </xf>
    <xf numFmtId="0" fontId="8" fillId="0" borderId="23" xfId="0" applyFont="1" applyBorder="1" applyAlignment="1" applyProtection="1">
      <alignment horizontal="justify" vertical="justify" wrapText="1" readingOrder="1"/>
      <protection locked="0"/>
    </xf>
    <xf numFmtId="0" fontId="8" fillId="33" borderId="22" xfId="0" applyFont="1" applyFill="1" applyBorder="1" applyAlignment="1">
      <alignment horizontal="justify" vertical="justify" wrapText="1" readingOrder="1"/>
    </xf>
    <xf numFmtId="0" fontId="1" fillId="33" borderId="0" xfId="0" applyFont="1" applyFill="1" applyAlignment="1">
      <alignment horizontal="center" vertical="center"/>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54" fillId="0" borderId="16" xfId="0" applyFont="1" applyBorder="1" applyAlignment="1">
      <alignment/>
    </xf>
    <xf numFmtId="43" fontId="54" fillId="33" borderId="21" xfId="0" applyNumberFormat="1" applyFont="1" applyFill="1" applyBorder="1" applyAlignment="1">
      <alignment horizontal="right" vertical="center"/>
    </xf>
    <xf numFmtId="0" fontId="8" fillId="33" borderId="21" xfId="0" applyFont="1" applyFill="1" applyBorder="1" applyAlignment="1">
      <alignment horizontal="justify" vertical="center" wrapText="1" readingOrder="1"/>
    </xf>
    <xf numFmtId="0" fontId="54" fillId="33" borderId="16" xfId="0" applyFont="1" applyFill="1" applyBorder="1" applyAlignment="1" applyProtection="1">
      <alignment vertical="top" wrapText="1"/>
      <protection locked="0"/>
    </xf>
    <xf numFmtId="43" fontId="54" fillId="33" borderId="16" xfId="0" applyNumberFormat="1" applyFont="1" applyFill="1" applyBorder="1" applyAlignment="1">
      <alignment horizontal="right" vertical="center"/>
    </xf>
    <xf numFmtId="43" fontId="54" fillId="33" borderId="22" xfId="0" applyNumberFormat="1" applyFont="1" applyFill="1" applyBorder="1" applyAlignment="1">
      <alignment horizontal="right"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73"/>
  <sheetViews>
    <sheetView tabSelected="1" zoomScale="82" zoomScaleNormal="82" zoomScalePageLayoutView="0" workbookViewId="0" topLeftCell="A44">
      <selection activeCell="J57" sqref="J57"/>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6"/>
      <c r="B1" s="16"/>
      <c r="C1" s="16"/>
      <c r="D1" s="16"/>
      <c r="E1" s="16"/>
      <c r="F1" s="17"/>
      <c r="G1" s="17"/>
      <c r="H1" s="17"/>
    </row>
    <row r="2" spans="1:8" s="6" customFormat="1" ht="12.75">
      <c r="A2" s="16"/>
      <c r="B2" s="16"/>
      <c r="C2" s="16"/>
      <c r="D2" s="16"/>
      <c r="E2" s="16"/>
      <c r="F2" s="17"/>
      <c r="G2" s="17"/>
      <c r="H2" s="17"/>
    </row>
    <row r="3" spans="1:8" s="6" customFormat="1" ht="12.75">
      <c r="A3" s="16"/>
      <c r="B3" s="16"/>
      <c r="C3" s="16"/>
      <c r="D3" s="18"/>
      <c r="E3" s="18"/>
      <c r="F3" s="17"/>
      <c r="G3" s="17"/>
      <c r="H3" s="17"/>
    </row>
    <row r="4" spans="1:8" s="6" customFormat="1" ht="12.75">
      <c r="A4" s="16"/>
      <c r="B4" s="16"/>
      <c r="C4" s="16"/>
      <c r="D4" s="16"/>
      <c r="E4" s="16"/>
      <c r="F4" s="17"/>
      <c r="G4" s="17"/>
      <c r="H4" s="17"/>
    </row>
    <row r="5" spans="1:8" s="6" customFormat="1" ht="22.5" customHeight="1">
      <c r="A5" s="16"/>
      <c r="B5" s="16"/>
      <c r="C5" s="16"/>
      <c r="D5" s="16"/>
      <c r="E5" s="16"/>
      <c r="F5" s="17"/>
      <c r="G5" s="17"/>
      <c r="H5" s="17"/>
    </row>
    <row r="6" spans="1:8" s="6" customFormat="1" ht="12.75">
      <c r="A6" s="16"/>
      <c r="B6" s="47"/>
      <c r="C6" s="47"/>
      <c r="D6" s="47"/>
      <c r="E6" s="47"/>
      <c r="F6" s="47"/>
      <c r="G6" s="47"/>
      <c r="H6" s="47"/>
    </row>
    <row r="7" spans="1:8" s="6" customFormat="1" ht="12.75">
      <c r="A7" s="16"/>
      <c r="B7" s="7"/>
      <c r="C7" s="7"/>
      <c r="D7" s="7"/>
      <c r="E7" s="7"/>
      <c r="F7" s="9"/>
      <c r="G7" s="9"/>
      <c r="H7" s="9"/>
    </row>
    <row r="8" spans="1:8" s="6" customFormat="1" ht="12.75">
      <c r="A8" s="16"/>
      <c r="B8" s="7"/>
      <c r="C8" s="7"/>
      <c r="D8" s="7"/>
      <c r="E8" s="7"/>
      <c r="F8" s="9"/>
      <c r="G8" s="9"/>
      <c r="H8" s="9"/>
    </row>
    <row r="9" spans="1:8" s="6" customFormat="1" ht="12.75">
      <c r="A9" s="16"/>
      <c r="B9" s="47"/>
      <c r="C9" s="47"/>
      <c r="D9" s="47"/>
      <c r="E9" s="47"/>
      <c r="F9" s="47"/>
      <c r="G9" s="47"/>
      <c r="H9" s="47"/>
    </row>
    <row r="10" spans="1:8" s="6" customFormat="1" ht="12.75">
      <c r="A10" s="16"/>
      <c r="B10" s="7"/>
      <c r="C10" s="7"/>
      <c r="D10" s="7"/>
      <c r="E10" s="7"/>
      <c r="F10" s="9"/>
      <c r="G10" s="9"/>
      <c r="H10" s="9"/>
    </row>
    <row r="11" spans="1:8" s="6" customFormat="1" ht="12.75">
      <c r="A11" s="16"/>
      <c r="B11" s="47" t="s">
        <v>3</v>
      </c>
      <c r="C11" s="47"/>
      <c r="D11" s="47"/>
      <c r="E11" s="47"/>
      <c r="F11" s="47"/>
      <c r="G11" s="47"/>
      <c r="H11" s="47"/>
    </row>
    <row r="12" spans="1:8" s="6" customFormat="1" ht="12.75">
      <c r="A12" s="16"/>
      <c r="B12" s="7"/>
      <c r="C12" s="7"/>
      <c r="D12" s="7"/>
      <c r="E12" s="7" t="s">
        <v>10</v>
      </c>
      <c r="F12" s="9"/>
      <c r="G12" s="9"/>
      <c r="H12" s="9"/>
    </row>
    <row r="13" spans="1:8" s="6" customFormat="1" ht="12.75">
      <c r="A13" s="16"/>
      <c r="B13" s="47" t="s">
        <v>29</v>
      </c>
      <c r="C13" s="47"/>
      <c r="D13" s="47"/>
      <c r="E13" s="47"/>
      <c r="F13" s="47"/>
      <c r="G13" s="47"/>
      <c r="H13" s="47"/>
    </row>
    <row r="14" spans="1:8" s="6" customFormat="1" ht="19.5" customHeight="1" thickBot="1">
      <c r="A14" s="16"/>
      <c r="B14" s="16"/>
      <c r="C14" s="16"/>
      <c r="D14" s="16"/>
      <c r="E14" s="16"/>
      <c r="F14" s="17"/>
      <c r="G14" s="17"/>
      <c r="H14" s="17"/>
    </row>
    <row r="15" spans="1:12" s="2" customFormat="1" ht="36.75" customHeight="1">
      <c r="A15" s="16"/>
      <c r="B15" s="48"/>
      <c r="C15" s="51" t="s">
        <v>4</v>
      </c>
      <c r="D15" s="52"/>
      <c r="E15" s="52"/>
      <c r="F15" s="52" t="s">
        <v>12</v>
      </c>
      <c r="G15" s="52"/>
      <c r="H15" s="53"/>
      <c r="I15" s="3"/>
      <c r="J15" s="3"/>
      <c r="K15" s="3"/>
      <c r="L15" s="3"/>
    </row>
    <row r="16" spans="1:12" s="2" customFormat="1" ht="37.5" customHeight="1">
      <c r="A16" s="16"/>
      <c r="B16" s="49"/>
      <c r="C16" s="54" t="s">
        <v>11</v>
      </c>
      <c r="D16" s="55"/>
      <c r="E16" s="19"/>
      <c r="F16" s="55" t="s">
        <v>8</v>
      </c>
      <c r="G16" s="55"/>
      <c r="H16" s="20">
        <v>7737025.48</v>
      </c>
      <c r="I16" s="3"/>
      <c r="J16" s="3"/>
      <c r="K16" s="3"/>
      <c r="L16" s="3"/>
    </row>
    <row r="17" spans="1:12" s="2" customFormat="1" ht="45.75" customHeight="1" thickBot="1">
      <c r="A17" s="16"/>
      <c r="B17" s="50"/>
      <c r="C17" s="30" t="s">
        <v>5</v>
      </c>
      <c r="D17" s="31" t="s">
        <v>6</v>
      </c>
      <c r="E17" s="31" t="s">
        <v>7</v>
      </c>
      <c r="F17" s="31" t="s">
        <v>0</v>
      </c>
      <c r="G17" s="31" t="s">
        <v>1</v>
      </c>
      <c r="H17" s="32" t="s">
        <v>2</v>
      </c>
      <c r="I17" s="3"/>
      <c r="J17" s="3"/>
      <c r="K17" s="3"/>
      <c r="L17" s="3"/>
    </row>
    <row r="18" spans="1:9" s="3" customFormat="1" ht="58.5" customHeight="1">
      <c r="A18" s="16"/>
      <c r="B18" s="21"/>
      <c r="C18" s="39">
        <v>44938</v>
      </c>
      <c r="D18" s="28" t="s">
        <v>30</v>
      </c>
      <c r="E18" s="34" t="s">
        <v>56</v>
      </c>
      <c r="F18" s="63"/>
      <c r="G18" s="64">
        <v>1880</v>
      </c>
      <c r="H18" s="37">
        <f>H16+F18-G18</f>
        <v>7735145.48</v>
      </c>
      <c r="I18" s="15"/>
    </row>
    <row r="19" spans="1:9" s="3" customFormat="1" ht="68.25" customHeight="1">
      <c r="A19" s="16"/>
      <c r="B19" s="21"/>
      <c r="C19" s="39">
        <v>45058</v>
      </c>
      <c r="D19" s="28" t="s">
        <v>31</v>
      </c>
      <c r="E19" s="34" t="s">
        <v>57</v>
      </c>
      <c r="F19" s="63"/>
      <c r="G19" s="64">
        <v>21391.63</v>
      </c>
      <c r="H19" s="37">
        <f>H18+F19-G19</f>
        <v>7713753.850000001</v>
      </c>
      <c r="I19" s="15"/>
    </row>
    <row r="20" spans="1:9" s="3" customFormat="1" ht="42">
      <c r="A20" s="16"/>
      <c r="B20" s="21"/>
      <c r="C20" s="39">
        <v>45089</v>
      </c>
      <c r="D20" s="28" t="s">
        <v>25</v>
      </c>
      <c r="E20" s="34" t="s">
        <v>58</v>
      </c>
      <c r="F20" s="64">
        <v>191518.91</v>
      </c>
      <c r="G20" s="64"/>
      <c r="H20" s="37">
        <f aca="true" t="shared" si="0" ref="H20:H55">H19+F20-G20</f>
        <v>7905272.760000001</v>
      </c>
      <c r="I20" s="15"/>
    </row>
    <row r="21" spans="1:9" s="3" customFormat="1" ht="31.5">
      <c r="A21" s="16"/>
      <c r="B21" s="21"/>
      <c r="C21" s="39">
        <v>45089</v>
      </c>
      <c r="D21" s="28" t="s">
        <v>25</v>
      </c>
      <c r="E21" s="34" t="s">
        <v>59</v>
      </c>
      <c r="F21" s="64">
        <v>110900</v>
      </c>
      <c r="G21" s="64"/>
      <c r="H21" s="37">
        <f t="shared" si="0"/>
        <v>8016172.760000001</v>
      </c>
      <c r="I21" s="15"/>
    </row>
    <row r="22" spans="1:9" s="3" customFormat="1" ht="42">
      <c r="A22" s="16"/>
      <c r="B22" s="21"/>
      <c r="C22" s="39">
        <v>45119</v>
      </c>
      <c r="D22" s="28" t="s">
        <v>32</v>
      </c>
      <c r="E22" s="43" t="s">
        <v>60</v>
      </c>
      <c r="F22" s="63"/>
      <c r="G22" s="64">
        <v>4852</v>
      </c>
      <c r="H22" s="37">
        <f t="shared" si="0"/>
        <v>8011320.760000001</v>
      </c>
      <c r="I22" s="15"/>
    </row>
    <row r="23" spans="1:9" s="3" customFormat="1" ht="33" customHeight="1">
      <c r="A23" s="16"/>
      <c r="B23" s="21"/>
      <c r="C23" s="39">
        <v>45119</v>
      </c>
      <c r="D23" s="28" t="s">
        <v>33</v>
      </c>
      <c r="E23" s="34" t="s">
        <v>61</v>
      </c>
      <c r="F23" s="63"/>
      <c r="G23" s="64">
        <v>5904</v>
      </c>
      <c r="H23" s="37">
        <f t="shared" si="0"/>
        <v>8005416.760000001</v>
      </c>
      <c r="I23" s="15"/>
    </row>
    <row r="24" spans="1:9" s="3" customFormat="1" ht="41.25" customHeight="1">
      <c r="A24" s="16"/>
      <c r="B24" s="21"/>
      <c r="C24" s="39">
        <v>45119</v>
      </c>
      <c r="D24" s="28" t="s">
        <v>34</v>
      </c>
      <c r="E24" s="34" t="s">
        <v>62</v>
      </c>
      <c r="F24" s="63"/>
      <c r="G24" s="64">
        <v>5207.53</v>
      </c>
      <c r="H24" s="37">
        <f t="shared" si="0"/>
        <v>8000209.23</v>
      </c>
      <c r="I24" s="15"/>
    </row>
    <row r="25" spans="1:9" s="3" customFormat="1" ht="31.5">
      <c r="A25" s="16"/>
      <c r="B25" s="21"/>
      <c r="C25" s="39">
        <v>45150</v>
      </c>
      <c r="D25" s="28" t="s">
        <v>35</v>
      </c>
      <c r="E25" s="65" t="s">
        <v>63</v>
      </c>
      <c r="F25" s="63"/>
      <c r="G25" s="64">
        <v>3903.65</v>
      </c>
      <c r="H25" s="37">
        <f t="shared" si="0"/>
        <v>7996305.58</v>
      </c>
      <c r="I25" s="15"/>
    </row>
    <row r="26" spans="1:9" s="3" customFormat="1" ht="48.75" customHeight="1">
      <c r="A26" s="16"/>
      <c r="B26" s="21"/>
      <c r="C26" s="39">
        <v>45150</v>
      </c>
      <c r="D26" s="28" t="s">
        <v>36</v>
      </c>
      <c r="E26" s="43" t="s">
        <v>64</v>
      </c>
      <c r="F26" s="66"/>
      <c r="G26" s="64">
        <v>3280</v>
      </c>
      <c r="H26" s="37">
        <f t="shared" si="0"/>
        <v>7993025.58</v>
      </c>
      <c r="I26" s="15"/>
    </row>
    <row r="27" spans="1:9" s="3" customFormat="1" ht="52.5">
      <c r="A27" s="16"/>
      <c r="B27" s="21"/>
      <c r="C27" s="39">
        <v>45150</v>
      </c>
      <c r="D27" s="28" t="s">
        <v>37</v>
      </c>
      <c r="E27" s="43" t="s">
        <v>65</v>
      </c>
      <c r="F27" s="66"/>
      <c r="G27" s="64">
        <v>5155</v>
      </c>
      <c r="H27" s="37">
        <f t="shared" si="0"/>
        <v>7987870.58</v>
      </c>
      <c r="I27" s="15"/>
    </row>
    <row r="28" spans="1:9" s="3" customFormat="1" ht="52.5">
      <c r="A28" s="16"/>
      <c r="B28" s="21"/>
      <c r="C28" s="39">
        <v>45150</v>
      </c>
      <c r="D28" s="28" t="s">
        <v>38</v>
      </c>
      <c r="E28" s="43" t="s">
        <v>66</v>
      </c>
      <c r="F28" s="66"/>
      <c r="G28" s="64">
        <v>10000</v>
      </c>
      <c r="H28" s="37">
        <f t="shared" si="0"/>
        <v>7977870.58</v>
      </c>
      <c r="I28" s="15"/>
    </row>
    <row r="29" spans="1:9" s="3" customFormat="1" ht="40.5" customHeight="1">
      <c r="A29" s="16"/>
      <c r="B29" s="21"/>
      <c r="C29" s="39">
        <v>45242</v>
      </c>
      <c r="D29" s="28" t="s">
        <v>25</v>
      </c>
      <c r="E29" s="34" t="s">
        <v>67</v>
      </c>
      <c r="F29" s="64">
        <v>75000</v>
      </c>
      <c r="G29" s="64"/>
      <c r="H29" s="37">
        <f t="shared" si="0"/>
        <v>8052870.58</v>
      </c>
      <c r="I29" s="15"/>
    </row>
    <row r="30" spans="1:9" s="3" customFormat="1" ht="38.25" customHeight="1">
      <c r="A30" s="16"/>
      <c r="B30" s="21"/>
      <c r="C30" s="39">
        <v>45242</v>
      </c>
      <c r="D30" s="28" t="s">
        <v>25</v>
      </c>
      <c r="E30" s="34" t="s">
        <v>68</v>
      </c>
      <c r="F30" s="64">
        <v>700000</v>
      </c>
      <c r="G30" s="64"/>
      <c r="H30" s="37">
        <f t="shared" si="0"/>
        <v>8752870.58</v>
      </c>
      <c r="I30" s="15"/>
    </row>
    <row r="31" spans="1:9" s="3" customFormat="1" ht="54" customHeight="1">
      <c r="A31" s="16"/>
      <c r="B31" s="21"/>
      <c r="C31" s="39">
        <v>45272</v>
      </c>
      <c r="D31" s="28" t="s">
        <v>39</v>
      </c>
      <c r="E31" s="43" t="s">
        <v>69</v>
      </c>
      <c r="F31" s="66"/>
      <c r="G31" s="64">
        <v>7162.5</v>
      </c>
      <c r="H31" s="37">
        <f t="shared" si="0"/>
        <v>8745708.08</v>
      </c>
      <c r="I31" s="15"/>
    </row>
    <row r="32" spans="1:9" s="3" customFormat="1" ht="42">
      <c r="A32" s="16"/>
      <c r="B32" s="21"/>
      <c r="C32" s="39" t="s">
        <v>49</v>
      </c>
      <c r="D32" s="28" t="s">
        <v>40</v>
      </c>
      <c r="E32" s="43" t="s">
        <v>70</v>
      </c>
      <c r="F32" s="66"/>
      <c r="G32" s="64">
        <v>8023</v>
      </c>
      <c r="H32" s="37">
        <f t="shared" si="0"/>
        <v>8737685.08</v>
      </c>
      <c r="I32" s="15"/>
    </row>
    <row r="33" spans="1:9" s="3" customFormat="1" ht="31.5">
      <c r="A33" s="16"/>
      <c r="B33" s="21"/>
      <c r="C33" s="39" t="s">
        <v>49</v>
      </c>
      <c r="D33" s="28" t="s">
        <v>25</v>
      </c>
      <c r="E33" s="34" t="s">
        <v>71</v>
      </c>
      <c r="F33" s="64">
        <v>81353.19</v>
      </c>
      <c r="G33" s="64"/>
      <c r="H33" s="37">
        <f t="shared" si="0"/>
        <v>8819038.27</v>
      </c>
      <c r="I33" s="15"/>
    </row>
    <row r="34" spans="1:9" s="3" customFormat="1" ht="51.75" customHeight="1">
      <c r="A34" s="16"/>
      <c r="B34" s="21"/>
      <c r="C34" s="39" t="s">
        <v>49</v>
      </c>
      <c r="D34" s="28" t="s">
        <v>25</v>
      </c>
      <c r="E34" s="34" t="s">
        <v>58</v>
      </c>
      <c r="F34" s="64">
        <v>2311611.98</v>
      </c>
      <c r="G34" s="64"/>
      <c r="H34" s="37">
        <f t="shared" si="0"/>
        <v>11130650.25</v>
      </c>
      <c r="I34" s="15"/>
    </row>
    <row r="35" spans="1:9" s="3" customFormat="1" ht="46.5" customHeight="1">
      <c r="A35" s="16"/>
      <c r="B35" s="21"/>
      <c r="C35" s="39" t="s">
        <v>49</v>
      </c>
      <c r="D35" s="28" t="s">
        <v>25</v>
      </c>
      <c r="E35" s="34" t="s">
        <v>72</v>
      </c>
      <c r="F35" s="64">
        <v>50000</v>
      </c>
      <c r="G35" s="64"/>
      <c r="H35" s="37">
        <f t="shared" si="0"/>
        <v>11180650.25</v>
      </c>
      <c r="I35" s="15"/>
    </row>
    <row r="36" spans="1:9" s="3" customFormat="1" ht="48.75" customHeight="1">
      <c r="A36" s="16"/>
      <c r="B36" s="21"/>
      <c r="C36" s="39" t="s">
        <v>49</v>
      </c>
      <c r="D36" s="28" t="s">
        <v>25</v>
      </c>
      <c r="E36" s="34" t="s">
        <v>73</v>
      </c>
      <c r="F36" s="64">
        <v>50000</v>
      </c>
      <c r="G36" s="64"/>
      <c r="H36" s="37">
        <f t="shared" si="0"/>
        <v>11230650.25</v>
      </c>
      <c r="I36" s="15"/>
    </row>
    <row r="37" spans="1:9" s="3" customFormat="1" ht="57" customHeight="1">
      <c r="A37" s="16"/>
      <c r="B37" s="21"/>
      <c r="C37" s="39" t="s">
        <v>49</v>
      </c>
      <c r="D37" s="28" t="s">
        <v>25</v>
      </c>
      <c r="E37" s="34" t="s">
        <v>74</v>
      </c>
      <c r="F37" s="64">
        <v>18750</v>
      </c>
      <c r="G37" s="64"/>
      <c r="H37" s="37">
        <f t="shared" si="0"/>
        <v>11249400.25</v>
      </c>
      <c r="I37" s="15"/>
    </row>
    <row r="38" spans="1:9" s="3" customFormat="1" ht="48.75" customHeight="1">
      <c r="A38" s="16"/>
      <c r="B38" s="21"/>
      <c r="C38" s="39" t="s">
        <v>49</v>
      </c>
      <c r="D38" s="28" t="s">
        <v>25</v>
      </c>
      <c r="E38" s="34" t="s">
        <v>75</v>
      </c>
      <c r="F38" s="64">
        <v>18750</v>
      </c>
      <c r="G38" s="64"/>
      <c r="H38" s="37">
        <f t="shared" si="0"/>
        <v>11268150.25</v>
      </c>
      <c r="I38" s="15"/>
    </row>
    <row r="39" spans="1:9" s="3" customFormat="1" ht="53.25" customHeight="1">
      <c r="A39" s="16"/>
      <c r="B39" s="21"/>
      <c r="C39" s="39" t="s">
        <v>49</v>
      </c>
      <c r="D39" s="28" t="s">
        <v>25</v>
      </c>
      <c r="E39" s="34" t="s">
        <v>76</v>
      </c>
      <c r="F39" s="64">
        <v>100000</v>
      </c>
      <c r="G39" s="64"/>
      <c r="H39" s="37">
        <f t="shared" si="0"/>
        <v>11368150.25</v>
      </c>
      <c r="I39" s="15"/>
    </row>
    <row r="40" spans="1:9" s="3" customFormat="1" ht="63">
      <c r="A40" s="16"/>
      <c r="B40" s="21"/>
      <c r="C40" s="39" t="s">
        <v>49</v>
      </c>
      <c r="D40" s="28" t="s">
        <v>41</v>
      </c>
      <c r="E40" s="43" t="s">
        <v>77</v>
      </c>
      <c r="F40" s="66"/>
      <c r="G40" s="64">
        <v>23750</v>
      </c>
      <c r="H40" s="37">
        <f t="shared" si="0"/>
        <v>11344400.25</v>
      </c>
      <c r="I40" s="15"/>
    </row>
    <row r="41" spans="1:9" s="3" customFormat="1" ht="70.5" customHeight="1">
      <c r="A41" s="16"/>
      <c r="B41" s="21"/>
      <c r="C41" s="39" t="s">
        <v>50</v>
      </c>
      <c r="D41" s="28" t="s">
        <v>42</v>
      </c>
      <c r="E41" s="43" t="s">
        <v>78</v>
      </c>
      <c r="F41" s="66"/>
      <c r="G41" s="64">
        <v>20000</v>
      </c>
      <c r="H41" s="37">
        <f t="shared" si="0"/>
        <v>11324400.25</v>
      </c>
      <c r="I41" s="15"/>
    </row>
    <row r="42" spans="1:9" s="3" customFormat="1" ht="47.25" customHeight="1">
      <c r="A42" s="16"/>
      <c r="B42" s="21"/>
      <c r="C42" s="39" t="s">
        <v>50</v>
      </c>
      <c r="D42" s="28" t="s">
        <v>25</v>
      </c>
      <c r="E42" s="34" t="s">
        <v>79</v>
      </c>
      <c r="F42" s="64">
        <v>228000</v>
      </c>
      <c r="G42" s="64"/>
      <c r="H42" s="37">
        <f t="shared" si="0"/>
        <v>11552400.25</v>
      </c>
      <c r="I42" s="15"/>
    </row>
    <row r="43" spans="1:9" s="3" customFormat="1" ht="48" customHeight="1">
      <c r="A43" s="16"/>
      <c r="B43" s="21"/>
      <c r="C43" s="39" t="s">
        <v>50</v>
      </c>
      <c r="D43" s="28" t="s">
        <v>25</v>
      </c>
      <c r="E43" s="34" t="s">
        <v>75</v>
      </c>
      <c r="F43" s="64">
        <v>18750</v>
      </c>
      <c r="G43" s="64"/>
      <c r="H43" s="37">
        <f t="shared" si="0"/>
        <v>11571150.25</v>
      </c>
      <c r="I43" s="15"/>
    </row>
    <row r="44" spans="1:9" s="3" customFormat="1" ht="154.5" customHeight="1">
      <c r="A44" s="16"/>
      <c r="B44" s="21"/>
      <c r="C44" s="39" t="s">
        <v>51</v>
      </c>
      <c r="D44" s="28" t="s">
        <v>43</v>
      </c>
      <c r="E44" s="43" t="s">
        <v>80</v>
      </c>
      <c r="F44" s="66"/>
      <c r="G44" s="64">
        <v>17626.2</v>
      </c>
      <c r="H44" s="37">
        <f t="shared" si="0"/>
        <v>11553524.05</v>
      </c>
      <c r="I44" s="15"/>
    </row>
    <row r="45" spans="1:9" s="3" customFormat="1" ht="42">
      <c r="A45" s="16"/>
      <c r="B45" s="21"/>
      <c r="C45" s="39" t="s">
        <v>51</v>
      </c>
      <c r="D45" s="28" t="s">
        <v>25</v>
      </c>
      <c r="E45" s="34" t="s">
        <v>74</v>
      </c>
      <c r="F45" s="64">
        <v>18750</v>
      </c>
      <c r="G45" s="64"/>
      <c r="H45" s="37">
        <f t="shared" si="0"/>
        <v>11572274.05</v>
      </c>
      <c r="I45" s="15"/>
    </row>
    <row r="46" spans="1:9" s="3" customFormat="1" ht="39.75" customHeight="1">
      <c r="A46" s="16"/>
      <c r="B46" s="21"/>
      <c r="C46" s="39" t="s">
        <v>52</v>
      </c>
      <c r="D46" s="28" t="s">
        <v>44</v>
      </c>
      <c r="E46" s="43" t="s">
        <v>81</v>
      </c>
      <c r="F46" s="66"/>
      <c r="G46" s="64">
        <v>86766.05</v>
      </c>
      <c r="H46" s="37">
        <f t="shared" si="0"/>
        <v>11485508</v>
      </c>
      <c r="I46" s="15"/>
    </row>
    <row r="47" spans="1:9" s="3" customFormat="1" ht="38.25" customHeight="1">
      <c r="A47" s="16"/>
      <c r="B47" s="21"/>
      <c r="C47" s="39" t="s">
        <v>52</v>
      </c>
      <c r="D47" s="28" t="s">
        <v>45</v>
      </c>
      <c r="E47" s="43" t="s">
        <v>82</v>
      </c>
      <c r="F47" s="66"/>
      <c r="G47" s="64">
        <v>19968.98</v>
      </c>
      <c r="H47" s="37">
        <f t="shared" si="0"/>
        <v>11465539.02</v>
      </c>
      <c r="I47" s="15"/>
    </row>
    <row r="48" spans="1:9" s="3" customFormat="1" ht="51.75" customHeight="1">
      <c r="A48" s="16"/>
      <c r="B48" s="21"/>
      <c r="C48" s="39" t="s">
        <v>52</v>
      </c>
      <c r="D48" s="28" t="s">
        <v>46</v>
      </c>
      <c r="E48" s="43" t="s">
        <v>83</v>
      </c>
      <c r="F48" s="66"/>
      <c r="G48" s="64">
        <v>115260</v>
      </c>
      <c r="H48" s="37">
        <f t="shared" si="0"/>
        <v>11350279.02</v>
      </c>
      <c r="I48" s="15"/>
    </row>
    <row r="49" spans="1:9" s="3" customFormat="1" ht="64.5" customHeight="1">
      <c r="A49" s="16"/>
      <c r="B49" s="21"/>
      <c r="C49" s="39" t="s">
        <v>52</v>
      </c>
      <c r="D49" s="28" t="s">
        <v>47</v>
      </c>
      <c r="E49" s="43" t="s">
        <v>84</v>
      </c>
      <c r="F49" s="66"/>
      <c r="G49" s="64">
        <v>60336.38</v>
      </c>
      <c r="H49" s="37">
        <f t="shared" si="0"/>
        <v>11289942.639999999</v>
      </c>
      <c r="I49" s="15"/>
    </row>
    <row r="50" spans="1:9" s="3" customFormat="1" ht="63">
      <c r="A50" s="16"/>
      <c r="B50" s="21"/>
      <c r="C50" s="39" t="s">
        <v>53</v>
      </c>
      <c r="D50" s="28" t="s">
        <v>48</v>
      </c>
      <c r="E50" s="43" t="s">
        <v>85</v>
      </c>
      <c r="F50" s="66"/>
      <c r="G50" s="64">
        <v>540000</v>
      </c>
      <c r="H50" s="37">
        <f t="shared" si="0"/>
        <v>10749942.639999999</v>
      </c>
      <c r="I50" s="15"/>
    </row>
    <row r="51" spans="1:9" s="3" customFormat="1" ht="31.5">
      <c r="A51" s="16"/>
      <c r="B51" s="21"/>
      <c r="C51" s="39" t="s">
        <v>54</v>
      </c>
      <c r="D51" s="28" t="s">
        <v>25</v>
      </c>
      <c r="E51" s="34" t="s">
        <v>86</v>
      </c>
      <c r="F51" s="64">
        <v>420873</v>
      </c>
      <c r="G51" s="64"/>
      <c r="H51" s="37">
        <f t="shared" si="0"/>
        <v>11170815.639999999</v>
      </c>
      <c r="I51" s="15"/>
    </row>
    <row r="52" spans="1:9" s="3" customFormat="1" ht="25.5" customHeight="1">
      <c r="A52" s="16"/>
      <c r="B52" s="21"/>
      <c r="C52" s="40" t="s">
        <v>55</v>
      </c>
      <c r="D52" s="41" t="s">
        <v>26</v>
      </c>
      <c r="E52" s="44" t="s">
        <v>28</v>
      </c>
      <c r="F52" s="66"/>
      <c r="G52" s="67">
        <v>1299.28</v>
      </c>
      <c r="H52" s="37">
        <f t="shared" si="0"/>
        <v>11169516.36</v>
      </c>
      <c r="I52" s="15"/>
    </row>
    <row r="53" spans="1:9" s="3" customFormat="1" ht="26.25" customHeight="1">
      <c r="A53" s="16"/>
      <c r="B53" s="21"/>
      <c r="C53" s="40" t="s">
        <v>55</v>
      </c>
      <c r="D53" s="41" t="s">
        <v>26</v>
      </c>
      <c r="E53" s="44" t="s">
        <v>27</v>
      </c>
      <c r="F53" s="67"/>
      <c r="G53" s="67">
        <v>1719</v>
      </c>
      <c r="H53" s="37">
        <f t="shared" si="0"/>
        <v>11167797.36</v>
      </c>
      <c r="I53" s="15"/>
    </row>
    <row r="54" spans="1:9" s="3" customFormat="1" ht="18" customHeight="1">
      <c r="A54" s="16"/>
      <c r="B54" s="21"/>
      <c r="C54" s="40"/>
      <c r="D54" s="41" t="s">
        <v>26</v>
      </c>
      <c r="E54" s="44" t="s">
        <v>87</v>
      </c>
      <c r="F54" s="68"/>
      <c r="G54" s="68">
        <v>80</v>
      </c>
      <c r="H54" s="37">
        <f t="shared" si="0"/>
        <v>11167717.36</v>
      </c>
      <c r="I54" s="15"/>
    </row>
    <row r="55" spans="1:9" s="3" customFormat="1" ht="25.5" customHeight="1">
      <c r="A55" s="16"/>
      <c r="B55" s="21"/>
      <c r="C55" s="40" t="s">
        <v>55</v>
      </c>
      <c r="D55" s="42" t="s">
        <v>26</v>
      </c>
      <c r="E55" s="45" t="s">
        <v>88</v>
      </c>
      <c r="F55" s="46"/>
      <c r="G55" s="68">
        <v>175</v>
      </c>
      <c r="H55" s="37">
        <f t="shared" si="0"/>
        <v>11167542.36</v>
      </c>
      <c r="I55" s="15"/>
    </row>
    <row r="56" spans="1:9" s="3" customFormat="1" ht="8.25" customHeight="1" thickBot="1">
      <c r="A56" s="16"/>
      <c r="B56" s="21"/>
      <c r="C56" s="38"/>
      <c r="D56" s="33"/>
      <c r="E56" s="34"/>
      <c r="F56" s="35"/>
      <c r="G56" s="35"/>
      <c r="H56" s="37"/>
      <c r="I56" s="15"/>
    </row>
    <row r="57" spans="1:8" s="3" customFormat="1" ht="24" customHeight="1" thickBot="1">
      <c r="A57" s="16"/>
      <c r="B57" s="22"/>
      <c r="C57" s="23"/>
      <c r="D57" s="23"/>
      <c r="E57" s="24" t="s">
        <v>9</v>
      </c>
      <c r="F57" s="36">
        <f>SUM(F18:F56)</f>
        <v>4394257.08</v>
      </c>
      <c r="G57" s="36">
        <f>SUM(G18:G56)</f>
        <v>963740.2000000001</v>
      </c>
      <c r="H57" s="36">
        <f>H16+F57-G57</f>
        <v>11167542.360000001</v>
      </c>
    </row>
    <row r="58" spans="1:8" s="3" customFormat="1" ht="24" customHeight="1">
      <c r="A58" s="16"/>
      <c r="B58" s="25"/>
      <c r="C58" s="26"/>
      <c r="D58" s="26"/>
      <c r="E58" s="27"/>
      <c r="F58" s="26"/>
      <c r="G58" s="26"/>
      <c r="H58" s="26"/>
    </row>
    <row r="59" spans="1:8" s="3" customFormat="1" ht="24" customHeight="1">
      <c r="A59" s="16"/>
      <c r="B59" s="25"/>
      <c r="C59" s="26"/>
      <c r="D59" s="26"/>
      <c r="E59" s="27"/>
      <c r="F59" s="26"/>
      <c r="G59" s="26"/>
      <c r="H59" s="26"/>
    </row>
    <row r="60" spans="1:8" s="3" customFormat="1" ht="24" customHeight="1">
      <c r="A60" s="16"/>
      <c r="B60" s="61" t="s">
        <v>18</v>
      </c>
      <c r="C60" s="61"/>
      <c r="D60" s="61"/>
      <c r="E60" s="4"/>
      <c r="F60" s="61" t="s">
        <v>19</v>
      </c>
      <c r="G60" s="61"/>
      <c r="H60" s="61"/>
    </row>
    <row r="61" spans="1:8" s="3" customFormat="1" ht="24" customHeight="1">
      <c r="A61" s="16"/>
      <c r="B61" s="60" t="s">
        <v>13</v>
      </c>
      <c r="C61" s="60"/>
      <c r="D61" s="60"/>
      <c r="E61" s="12"/>
      <c r="F61" s="58" t="s">
        <v>14</v>
      </c>
      <c r="G61" s="58"/>
      <c r="H61" s="58"/>
    </row>
    <row r="62" spans="1:92" ht="24" customHeight="1">
      <c r="A62" s="16"/>
      <c r="B62" s="62" t="s">
        <v>23</v>
      </c>
      <c r="C62" s="62"/>
      <c r="D62" s="62"/>
      <c r="E62" s="13"/>
      <c r="F62" s="59" t="s">
        <v>24</v>
      </c>
      <c r="G62" s="59"/>
      <c r="H62" s="59"/>
      <c r="I62" s="8"/>
      <c r="J62" s="8"/>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row>
    <row r="63" spans="2:8" ht="20.25">
      <c r="B63" s="60" t="s">
        <v>20</v>
      </c>
      <c r="C63" s="60"/>
      <c r="D63" s="60"/>
      <c r="E63" s="12"/>
      <c r="F63" s="58" t="s">
        <v>15</v>
      </c>
      <c r="G63" s="58"/>
      <c r="H63" s="58"/>
    </row>
    <row r="64" spans="2:8" ht="20.25">
      <c r="B64" s="29"/>
      <c r="C64" s="29"/>
      <c r="D64" s="29"/>
      <c r="E64" s="12"/>
      <c r="F64" s="12"/>
      <c r="G64" s="12"/>
      <c r="H64" s="14"/>
    </row>
    <row r="65" spans="6:7" ht="12.75">
      <c r="F65" s="1"/>
      <c r="G65" s="1"/>
    </row>
    <row r="66" spans="6:7" ht="12.75">
      <c r="F66" s="1"/>
      <c r="G66" s="1"/>
    </row>
    <row r="67" spans="2:8" ht="12.75">
      <c r="B67" s="56" t="s">
        <v>16</v>
      </c>
      <c r="C67" s="57"/>
      <c r="D67" s="57"/>
      <c r="E67" s="57"/>
      <c r="F67" s="57"/>
      <c r="G67" s="57"/>
      <c r="H67" s="57"/>
    </row>
    <row r="68" spans="2:8" ht="20.25">
      <c r="B68" s="58" t="s">
        <v>17</v>
      </c>
      <c r="C68" s="58"/>
      <c r="D68" s="58"/>
      <c r="E68" s="58"/>
      <c r="F68" s="58"/>
      <c r="G68" s="58"/>
      <c r="H68" s="58"/>
    </row>
    <row r="69" spans="2:8" ht="20.25">
      <c r="B69" s="59" t="s">
        <v>21</v>
      </c>
      <c r="C69" s="59"/>
      <c r="D69" s="59"/>
      <c r="E69" s="59"/>
      <c r="F69" s="59"/>
      <c r="G69" s="59"/>
      <c r="H69" s="59"/>
    </row>
    <row r="70" spans="2:8" ht="20.25">
      <c r="B70" s="58" t="s">
        <v>22</v>
      </c>
      <c r="C70" s="58"/>
      <c r="D70" s="58"/>
      <c r="E70" s="58"/>
      <c r="F70" s="58"/>
      <c r="G70" s="58"/>
      <c r="H70" s="58"/>
    </row>
    <row r="71" spans="6:12" ht="12.75">
      <c r="F71" s="1"/>
      <c r="G71" s="1"/>
      <c r="H71" s="1"/>
      <c r="I71" s="1"/>
      <c r="J71" s="1"/>
      <c r="K71" s="1"/>
      <c r="L71" s="1"/>
    </row>
    <row r="72" spans="1:12" ht="15">
      <c r="A72" s="1"/>
      <c r="B72" s="11"/>
      <c r="F72" s="1"/>
      <c r="G72" s="1"/>
      <c r="H72" s="1"/>
      <c r="I72" s="1"/>
      <c r="J72" s="1"/>
      <c r="K72" s="1"/>
      <c r="L72" s="1"/>
    </row>
    <row r="73" ht="12.75">
      <c r="A73" s="1"/>
    </row>
  </sheetData>
  <sheetProtection/>
  <mergeCells count="21">
    <mergeCell ref="B60:D60"/>
    <mergeCell ref="F60:H60"/>
    <mergeCell ref="B61:D61"/>
    <mergeCell ref="F61:H61"/>
    <mergeCell ref="B62:D62"/>
    <mergeCell ref="F62:H62"/>
    <mergeCell ref="B67:H67"/>
    <mergeCell ref="B68:H68"/>
    <mergeCell ref="B69:H69"/>
    <mergeCell ref="B70:H70"/>
    <mergeCell ref="B63:D63"/>
    <mergeCell ref="F63:H63"/>
    <mergeCell ref="B6:H6"/>
    <mergeCell ref="B9:H9"/>
    <mergeCell ref="B11:H11"/>
    <mergeCell ref="B13:H13"/>
    <mergeCell ref="B15:B17"/>
    <mergeCell ref="C15:E15"/>
    <mergeCell ref="F15:H15"/>
    <mergeCell ref="C16:D16"/>
    <mergeCell ref="F16:G16"/>
  </mergeCells>
  <printOptions horizontalCentered="1"/>
  <pageMargins left="0.24" right="0.31" top="0.35433070866141736" bottom="0" header="0.25" footer="0.18"/>
  <pageSetup horizontalDpi="600" verticalDpi="600" orientation="portrait" scale="50" r:id="rId2"/>
  <rowBreaks count="1" manualBreakCount="1">
    <brk id="70"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2023-12-11T19:12:58Z</cp:lastPrinted>
  <dcterms:created xsi:type="dcterms:W3CDTF">2006-07-11T17:39:34Z</dcterms:created>
  <dcterms:modified xsi:type="dcterms:W3CDTF">2024-01-09T20:24:53Z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