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1.PPP\ppp 2024\DIGEI 2024\"/>
    </mc:Choice>
  </mc:AlternateContent>
  <xr:revisionPtr revIDLastSave="0" documentId="13_ncr:1_{72FAAF55-6DD1-43B8-9C1E-15370BAEECC3}" xr6:coauthVersionLast="47" xr6:coauthVersionMax="47" xr10:uidLastSave="{00000000-0000-0000-0000-000000000000}"/>
  <bookViews>
    <workbookView xWindow="-120" yWindow="-120" windowWidth="29040" windowHeight="15720" activeTab="4" xr2:uid="{26500E4F-0E04-485A-83BA-6E4D548511AA}"/>
  </bookViews>
  <sheets>
    <sheet name="Programa 11" sheetId="1" r:id="rId1"/>
    <sheet name="Programa 12" sheetId="2" r:id="rId2"/>
    <sheet name="LEY PESUPUESTO 2024" sheetId="6" r:id="rId3"/>
    <sheet name="Programación 1 programa 11" sheetId="4" r:id="rId4"/>
    <sheet name="Programación 1 programa 12" sheetId="5" r:id="rId5"/>
  </sheets>
  <definedNames>
    <definedName name="_xlnm.Print_Area" localSheetId="0">'Programa 11'!$A$1:$L$90</definedName>
    <definedName name="_xlnm.Print_Area" localSheetId="1">'Programa 12'!$A$1:$L$60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9" i="1" l="1"/>
  <c r="K39" i="1"/>
  <c r="K38" i="1"/>
  <c r="J38" i="1"/>
  <c r="J40" i="1"/>
  <c r="K40" i="1"/>
  <c r="D29" i="2" l="1"/>
  <c r="J29" i="2" s="1"/>
  <c r="G29" i="1"/>
  <c r="K34" i="1"/>
  <c r="K35" i="1"/>
  <c r="K33" i="1"/>
  <c r="K36" i="1"/>
  <c r="K37" i="1"/>
  <c r="K33" i="2"/>
  <c r="J37" i="1"/>
  <c r="K35" i="2"/>
  <c r="J35" i="2"/>
  <c r="K34" i="2"/>
  <c r="J34" i="2"/>
  <c r="J33" i="2"/>
  <c r="J36" i="1"/>
  <c r="J35" i="1"/>
  <c r="J34" i="1"/>
  <c r="J33" i="1"/>
  <c r="J29" i="1" l="1"/>
  <c r="B29" i="2"/>
  <c r="K53" i="2" l="1"/>
  <c r="K53" i="2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<sst xmlns="http://schemas.openxmlformats.org/spreadsheetml/2006/main" count="247" uniqueCount="131">
  <si>
    <t>Plan Indicativo Anual de las Metas Físicas-Financieras</t>
  </si>
  <si>
    <t>Código</t>
  </si>
  <si>
    <t>Documento Relacionado</t>
  </si>
  <si>
    <t>Fecha Versión</t>
  </si>
  <si>
    <t>Versión</t>
  </si>
  <si>
    <t>DEC-FOR013</t>
  </si>
  <si>
    <t>I -Información Instituciónal</t>
  </si>
  <si>
    <t>I.I - Completar los datos requeridos sobre la institución</t>
  </si>
  <si>
    <t>Capítulo</t>
  </si>
  <si>
    <t>0219 Ministerio de Educación Superior Ciencia y Tecnología.</t>
  </si>
  <si>
    <t>Subcapítulo</t>
  </si>
  <si>
    <t>01 Ministerio de Educación Superior Ciencia y Tecnología.</t>
  </si>
  <si>
    <t>Unidad Ejecutora</t>
  </si>
  <si>
    <t>0001 Ministerio de Educación Superior Ciencia y Tecnología.</t>
  </si>
  <si>
    <t>Misión</t>
  </si>
  <si>
    <t>Visión</t>
  </si>
  <si>
    <t>II. Contribución a la Estrategia Nacional de Desarrollo</t>
  </si>
  <si>
    <t>Eje estratégico:</t>
  </si>
  <si>
    <t>Segundo eje, que procura una sociedad con igualdad de Derechos y Oportunidades. ''Una sociedad con igualdad de derechos y oportunidades, en la que toda la población tiene garantizada educación, salud, vivienda digna y servicios básicos de calidad, y que promueve la reducción progresiva de la pobreza y desigualdad social  territorial''.</t>
  </si>
  <si>
    <t>Objetivo general:</t>
  </si>
  <si>
    <t>Educacion de calidad para todos y todas.</t>
  </si>
  <si>
    <t>Objetivo(s) específico(s):</t>
  </si>
  <si>
    <t>2.1.1</t>
  </si>
  <si>
    <t>Implantar y garantizar un sistema educativo nacional de calidad, que capacite para el aprendizaje continuo a lo largo de la vida, propicie el desarrollo humano y un ejército progresivo de ciudadanía responsable, en el marco de valores morales y principios éticos consistentes con el desarrollo sostenible y la equidad de género.</t>
  </si>
  <si>
    <t>Tercer Eje, que procura una Economía Sostenible, Integradora y Competitiva. ''Una economía territorial y sectorialmente integrada, innovadora, diversificada, plural, orientada a la calidad y ambientalmente sostenible, que crea y desconcentra la riqueza, genera crecimiento alto y sostenido con equidad y empleo digno, y que aprovecha y potencia las oportunidades del mercado local y se inserta de forma competitiva en la economía global''.</t>
  </si>
  <si>
    <t>Competitividad e innovación en un ambiente favorable a la cooperación y la responsabilidad.</t>
  </si>
  <si>
    <t>3.3.3</t>
  </si>
  <si>
    <t xml:space="preserve">Consolidar un Sistema de Educación Superior de Calidad, que responda a las necesidades del desarrollo de la nación. </t>
  </si>
  <si>
    <t>III. Información del Programa</t>
  </si>
  <si>
    <t>Nombre:</t>
  </si>
  <si>
    <t xml:space="preserve">11- Fomento y Desarrollo de la Educación Superior. </t>
  </si>
  <si>
    <t>Descripción:</t>
  </si>
  <si>
    <t>La educación superior es un proceso permanente que se realiza con posterioridad a la educación media o secundaria, conducente a un título de nivel técnico superior, de grado o de postgrado. El sistema nacional de Educación Superior lo componen el conjunto de instituciones que, de manera explícita, están orientadas al logro de los fines y objetivos de la educación superior.</t>
  </si>
  <si>
    <r>
      <t>Beneficiarios:</t>
    </r>
    <r>
      <rPr>
        <sz val="12"/>
        <color rgb="FF000000"/>
        <rFont val="Century Gothic"/>
        <family val="2"/>
      </rPr>
      <t xml:space="preserve"> </t>
    </r>
  </si>
  <si>
    <t>IES, estudiantes universitarios, bachilleres, profesionales y técnicos, investigadores, docentes, sector empresarial, egresados de becas del MESCYT.</t>
  </si>
  <si>
    <t>Resultado Asociado:</t>
  </si>
  <si>
    <t>IV. Formulación y Ejecución Física-Financiera</t>
  </si>
  <si>
    <t>IV.I - Desempeño financiero</t>
  </si>
  <si>
    <t>Presupuesto Inicial</t>
  </si>
  <si>
    <t>Presupuesto Vigente</t>
  </si>
  <si>
    <t>Presupuesto Ejecutado</t>
  </si>
  <si>
    <t>Porcentaje de Ejecución (ejecutado/vigente)</t>
  </si>
  <si>
    <t>IV.II - Formulación y Ejecución Trimestral de las Metas por Producto</t>
  </si>
  <si>
    <t xml:space="preserve"> Presupuesto Anual</t>
  </si>
  <si>
    <t>Programación Anual</t>
  </si>
  <si>
    <t>Ejecución Anual</t>
  </si>
  <si>
    <t>Avance</t>
  </si>
  <si>
    <t>Producto</t>
  </si>
  <si>
    <t>Indicador</t>
  </si>
  <si>
    <t>Física
(A)</t>
  </si>
  <si>
    <t>Financiera
(B)</t>
  </si>
  <si>
    <t>Física
(C)</t>
  </si>
  <si>
    <t>Financiera
(D)</t>
  </si>
  <si>
    <t>Física 
(E)</t>
  </si>
  <si>
    <t>Financiera 
 (F)</t>
  </si>
  <si>
    <t>Física 
(%)
 G=E/C</t>
  </si>
  <si>
    <t>Financiero 
(%) 
H=F/D</t>
  </si>
  <si>
    <t>6773- Personas acceden a Servicios de legalización de documentos académicos de los niveles de Técnico Superior, Grado y Postgrado.</t>
  </si>
  <si>
    <t>Personas con  documentos académicos legalizados de educación superior Nacionales e Internacionales.</t>
  </si>
  <si>
    <t>6775-Ciudadanos acceden a programas de becas internacionales de post grado.</t>
  </si>
  <si>
    <t>Profesionales beneficiados con becas internacionales otorgadas</t>
  </si>
  <si>
    <t>6776-Ciudadanos acceden a Programa de Becas Nacionales de Técnico Superior, Grado y Posgrado.</t>
  </si>
  <si>
    <t>No. De beneficiarios con Becas Nacionales otorgadas</t>
  </si>
  <si>
    <t>6777-Ciudadanos acceden a Programas de  Lenguas Extranjeras.</t>
  </si>
  <si>
    <t xml:space="preserve">No. De Jovenes beneficiaros </t>
  </si>
  <si>
    <t>6778- IES con planes de estudio acorde al catálogo de cualificaciones.</t>
  </si>
  <si>
    <t xml:space="preserve">IES con planes de estudio actualizados. </t>
  </si>
  <si>
    <t xml:space="preserve">6780-Escuelas de Medicina de las IES evaluadas y acreditas nacional e Internacionalmente. </t>
  </si>
  <si>
    <t xml:space="preserve">6781- IES evaluadas para la formulación e implementación del  plan quinquenal.   </t>
  </si>
  <si>
    <t xml:space="preserve"> IES Evaluadas</t>
  </si>
  <si>
    <t xml:space="preserve"> 6782-IES asistidas en coordinación con el sector empresarial para impulsar que en sus labores académicas tomen en  cuenta las necesidades del mismo.</t>
  </si>
  <si>
    <t xml:space="preserve">IES asesoradas </t>
  </si>
  <si>
    <t>V. Análisis de los Logros y Desviaciones</t>
  </si>
  <si>
    <t>V.I - Información de Logros y Desviaciones por Producto</t>
  </si>
  <si>
    <t xml:space="preserve">Producto: </t>
  </si>
  <si>
    <t xml:space="preserve">Descripción del producto: </t>
  </si>
  <si>
    <t>Garantizar el efectivo funcionamiento del Sistema de Calidad establecido en la Ley 139-01 de Educación Superior, Ciencia y Tecnología a través de la legalización de documentos de las IES Nacionales e Internacionales a fines de obtener Exéquatur, homologaciones u otros relacionados a la educación superior.</t>
  </si>
  <si>
    <t>Logros alcanzados:</t>
  </si>
  <si>
    <t>Causas y justificación del desvío:</t>
  </si>
  <si>
    <t>Programa de becas para grado a nivel nacional, postgrados y doctorados a nivel nacional e internacional, así como lenguas extranjeras para estudios de inglés, francés y portugués.</t>
  </si>
  <si>
    <t>Programa de lenguas extranjeras para estudios de inglés, francés y portugués.</t>
  </si>
  <si>
    <t xml:space="preserve">Evaluación Curricular  y aprobación de planes de estudios de las IES, conforme a las normativas establecidas por el catálogo de cualificaciones. IES con planes de estudio actualizados. </t>
  </si>
  <si>
    <t xml:space="preserve">Aseguramiento y garantía del funcionamiento del Sistema de Calidad establecido en la Ley 139-01 de Educación Superior, Ciencia y Tecnología a través de la evaluación quinquenal, acreditación de los programas y seguimiento a los planes de mejora de las escuelas de médicina en las IES, fundamentado en los principios de mejora continua, conforme a los lineamientos de políticas de educación superior, en correspondencia con las principales tendencias, retos y desafíos que experimenta la educación superior en el presente contexto nacional e internacional. Escuelas de medicina  de las IES evaluadas y acreditadas. </t>
  </si>
  <si>
    <t>Aseguramiento y garantía del funcionamiento del Sistema de Calidad establecido en la Ley 139-01 de Educación Superior, Ciencia y Tecnología a través de la evaluación quinquenal y seguimiento a los planes de mejora de las IES,  fundamentado en los principios de mejora continua, respeto de la autonomía, tratamiento equitativo, transparencia y objetividad, conforme a los lineamientos de políticas de educación superior, en correspondencia con las principales tendencias, retos y desafíos que experimenta la educación superior en el presente contexto nacional e internacional.</t>
  </si>
  <si>
    <t>Asistencia técnica en coordinación con el sector empresarial a la IES para el fortalecimiento de la oferta académica y de formación acorde a las necesidades de las demandas del mercado laboral</t>
  </si>
  <si>
    <r>
      <t xml:space="preserve">VI. </t>
    </r>
    <r>
      <rPr>
        <b/>
        <sz val="12"/>
        <color theme="0"/>
        <rFont val="Century Gothic"/>
        <family val="2"/>
      </rPr>
      <t>Oportunidades de Mejora</t>
    </r>
  </si>
  <si>
    <t xml:space="preserve">VI. I - De acuerdo a los eventos presentados durante la ejecución del producto, ¿qué aspecto puede mejorarse? </t>
  </si>
  <si>
    <t>[Registrar las oportunidades de mejora identificadas, como acciones puntuales, especificando las fechas de su realización.]</t>
  </si>
  <si>
    <t>Ing. Elizabeth Ventura Mora</t>
  </si>
  <si>
    <t xml:space="preserve">                   Dr. José Cancel</t>
  </si>
  <si>
    <t xml:space="preserve">                                                                        Dr. Franklin García Fermín</t>
  </si>
  <si>
    <t>Directora  Planificación y Desarrollo</t>
  </si>
  <si>
    <t xml:space="preserve">      Viceministro Administrativo Finaciero</t>
  </si>
  <si>
    <t xml:space="preserve">                                              </t>
  </si>
  <si>
    <t>Ministro de Educación Superior, Ciencia y Tecnología</t>
  </si>
  <si>
    <t>0219 Ministerio de Educación Superior Ciencia y Tecnología</t>
  </si>
  <si>
    <t>01 Ministerio de Educación Superior Ciencia y Tecnología</t>
  </si>
  <si>
    <t>0001 Ministerio de Educación Superior Ciencia y Tecnología</t>
  </si>
  <si>
    <t xml:space="preserve">Segundo eje, que procura una sociedad con igualdad de Derechos y Oportunidades. ''Una sociedad con igualdad de derechos y oportunidades, en la que toda la poblacion tiene garantizada educacion, salud, vivienda digna y servicios basicos de calidad, y que promueve la reduccion progresiva de la pobreza y desigualdad social  territorial''. </t>
  </si>
  <si>
    <t>Educación de calidad para todos y todas.</t>
  </si>
  <si>
    <t xml:space="preserve">Implantar y garantizar un sistema educativo nacional de calidad, que capacite para el aprendizaje continuo a lo largo de la vida, propicie el desarrollo humano y un ejercito progresivo de ciudadanía responsable, en el marco de valores morales y principios éticos consistentes con el desarrollo sostenible y la equidad de género. </t>
  </si>
  <si>
    <t>12- Fomento y Desarrollo de la Ciencia y Tecnología.</t>
  </si>
  <si>
    <r>
      <t>Beneficiarios:</t>
    </r>
    <r>
      <rPr>
        <sz val="11"/>
        <color rgb="FF000000"/>
        <rFont val="Century Gothic"/>
        <family val="2"/>
      </rPr>
      <t xml:space="preserve"> </t>
    </r>
  </si>
  <si>
    <t xml:space="preserve">6784- Investigadores reciben financiamientos a proyectos de innovación científica y tecnológicas. </t>
  </si>
  <si>
    <t>Proyectos aprobados</t>
  </si>
  <si>
    <t>6785-Jóvenes universitarios acceden a  programas de promoción de la Mentalidad y Cultura Emprendedora.</t>
  </si>
  <si>
    <t xml:space="preserve">Jóvenes beneficiarios. </t>
  </si>
  <si>
    <t>6790-Profesores y Jóvenes universitarios que acceden al Programa de Difusión de la Ciencia y la Tecnología.</t>
  </si>
  <si>
    <t>Participantes en los programas</t>
  </si>
  <si>
    <t xml:space="preserve">Fortalecer el Sistema Nacional de Ciencia, tecnología e Innovación para contribuir a dar respuesta a las demandas sociales, culturales y económicas, se apoya en la realización de proyectos de investigación científica y de innovación de base tecnológica, mediante el Fondo Nacional de Innovación y Desarrollo Científico y Tecnológico (FONDOCYT). Este producto contribuye a una sociedad dominicana más competititva, a través de la innovación producida en base a la tecnología y el desarrollo del capital humano que se encuentra integrado en un ecosistema de innovación, ciencia y tranferencia de tecnología. </t>
  </si>
  <si>
    <t>Fondo creado para fomentar el espíritu y cultura emprendedora en las Instituciones de Educación Superior (IES), además de fortalecer las habilidades y competencias de los emprendedores además de desarrollar una comunidad de soporte con los gestores, profedores, asesores y todo el personal académico dentro de la comunidad universitaria.</t>
  </si>
  <si>
    <t>La ciencia y la tecnología contribuyen con la cohesión social como mediadora en la búsqueda de soluciones eficientes a los problemas que confrontan los individuos con su entorno y al mismo tiempo como proveedora de soluciones a los procesos de apropiación de los recursos e insumos productivos para la generación de riquezas y bienestar. 
Los objetivos de este programa son contribuir a la creación de una cultura científico-tecnológica en la sociedad a fin de propiciar una relación mas humana con la naturaleza, cultivar la valoración social por la ciencia y la cultura universal y descubrir vocaciones científicas.</t>
  </si>
  <si>
    <r>
      <t xml:space="preserve">VI. </t>
    </r>
    <r>
      <rPr>
        <b/>
        <sz val="11"/>
        <color theme="0"/>
        <rFont val="Century Gothic"/>
        <family val="2"/>
      </rPr>
      <t>Oportunidades de Mejora</t>
    </r>
  </si>
  <si>
    <t xml:space="preserve">                    </t>
  </si>
  <si>
    <t xml:space="preserve">Dr. José Cancel                                </t>
  </si>
  <si>
    <t xml:space="preserve">   Dr. Franklin García Fermín</t>
  </si>
  <si>
    <t>Directora Planificación y Desarrollo</t>
  </si>
  <si>
    <t>Viceministro Administrativo Finaciero</t>
  </si>
  <si>
    <t xml:space="preserve">                  Ministro de Educación Superior, Ciencia y Tecnología</t>
  </si>
  <si>
    <t>Plan Indicativo anual (Enero-Diciembre) año 2024</t>
  </si>
  <si>
    <t>Plan Indicativo Anual (Enero-Diciembre) año 2024</t>
  </si>
  <si>
    <t>Ser el organismo estatal normativo y rector del sistema nacional de educación superior, ciencia y tecnología, cuyo encargo social esencial radica en ser garante de las mejores prácticas para la formación de técnicos superiores y profesionales íntegros, competentes, con identidad nacional y dotados de principios éticos y valores morales que los faculten para intervenir  positivamente en el desarrollo integral y amónico de la República Dominicana.</t>
  </si>
  <si>
    <t>Fomentar, reglamentar, asesorar y administrar el Sistema Nacional de Educación Superior, Ciencia y Tecnología mediante la ejecución de políticas, estrategias y programas tendentes a desarrollar los sectores que contribuyan a la competitividad económica y al desarrollo humano sostenible del país.</t>
  </si>
  <si>
    <t>PROGRAMA 11</t>
  </si>
  <si>
    <t>PROGAMA 12</t>
  </si>
  <si>
    <t>Aumentar el número de nuevos proyectos correspondientes al desarrollo de la Ciencia y la Tecnología de 88 para el 2022 a 90 para el 2024 sumando un total de 794 proyectos aprobados desde la implementación del Fondo Nacional de Innovación y Desarrollo Científico y Tecnológico (FONDOCYT). Incrementar la cobertura de la educación superior, en particular las carreras de Ciencia y Tecnología de los jóvenes bachilleres mayores de 16 años de 13,912 en el 2022 a 15,148 en el 2024.
Fomentar el desarrollo de los programas de ciencia y tecnología a través de actividades de investigación, donde el número de estudiantes y docentes para el 2022 fue de 5,423, proyectando un alcance a través de la capacitación para 2024 de 4,775 estudiantes.</t>
  </si>
  <si>
    <t>Aumentar el porcentaje de estudiantes matriculados en el Instituto Técnico SuperiorComunitario en un 5% para el año 2024, respecto a los 5,800 estudiantes del año 2022.</t>
  </si>
  <si>
    <t>Programas de formacion academica evaluados</t>
  </si>
  <si>
    <t>7873-Programas de formacion academicas delas IES Evaluados.</t>
  </si>
  <si>
    <t xml:space="preserve"> 7873-Programas de formación academica de las IES evaluadas.</t>
  </si>
  <si>
    <t>Aseguramiento y garantía del funcionamiento del Sistema de Calidad establecido en la Ley 139-01 de Educación Superior, Ciencia y Tecnología a través de procesos de evaluación y acreditación de los programas de formación académica en  Ciencias de la Salud, Educación, Ingenierías y Negocios, fundamentado en los principios de mejora continua, conforme a los lineamientos de políticas de educación superior, en correspondencia con las principales tendencias, retos y desafíos que experimenta la educación superior en el presente contexto nacional e internacional.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</si>
</sst>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dd/mm/yyyy;@"/>
    <numFmt numFmtId="165" formatCode="[$-10409]#,##0;\-#,##0"/>
    <numFmt numFmtId="166" formatCode="[$-10409]#,##0.00;\-#,##0.00"/>
    <numFmt numFmtId="167" formatCode="[$-10409]0.0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</font>
    <font>
      <sz val="12"/>
      <color rgb="FF000000"/>
      <name val="Century Gothic"/>
      <family val="2"/>
    </font>
    <font>
      <b/>
      <sz val="12"/>
      <name val="Calibri"/>
      <family val="2"/>
    </font>
    <font>
      <b/>
      <sz val="12"/>
      <color rgb="FF000000"/>
      <name val="Calibri"/>
      <family val="2"/>
    </font>
    <font>
      <b/>
      <sz val="12"/>
      <color theme="0"/>
      <name val="Century Gothic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entury Gothic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theme="0"/>
      <name val="Century Gothic"/>
      <family val="2"/>
    </font>
    <font>
      <sz val="12"/>
      <color rgb="FF000000"/>
      <name val="Calibri"/>
      <family val="2"/>
    </font>
    <font>
      <sz val="1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rgb="FFF5F5F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rgb="FF00000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0000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00000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000000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rgb="FF000000"/>
      </right>
      <top/>
      <bottom style="thin">
        <color theme="0" tint="-0.34998626667073579"/>
      </bottom>
      <diagonal/>
    </border>
    <border>
      <left style="medium">
        <color rgb="FF000000"/>
      </left>
      <right style="thin">
        <color theme="0" tint="-0.34998626667073579"/>
      </right>
      <top style="thin">
        <color theme="0" tint="-0.34998626667073579"/>
      </top>
      <bottom style="medium">
        <color rgb="FF000000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rgb="FF000000"/>
      </bottom>
      <diagonal/>
    </border>
    <border>
      <left style="thin">
        <color theme="0" tint="-0.34998626667073579"/>
      </left>
      <right style="medium">
        <color rgb="FF000000"/>
      </right>
      <top style="thin">
        <color theme="0" tint="-0.34998626667073579"/>
      </top>
      <bottom style="medium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8">
    <xf numFmtId="0" fontId="0" fillId="0" borderId="0" xfId="0"/>
    <xf numFmtId="0" fontId="5" fillId="2" borderId="1" xfId="0" applyFont="1" applyFill="1" applyBorder="1" applyAlignment="1">
      <alignment vertical="top" wrapText="1"/>
    </xf>
    <xf numFmtId="0" fontId="6" fillId="0" borderId="0" xfId="0" applyFont="1" applyProtection="1">
      <protection locked="0"/>
    </xf>
    <xf numFmtId="0" fontId="6" fillId="0" borderId="0" xfId="0" applyFont="1"/>
    <xf numFmtId="0" fontId="5" fillId="2" borderId="5" xfId="0" applyFont="1" applyFill="1" applyBorder="1" applyAlignment="1">
      <alignment vertical="top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vertical="top" wrapText="1"/>
    </xf>
    <xf numFmtId="164" fontId="7" fillId="0" borderId="12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5" fillId="0" borderId="16" xfId="0" applyFont="1" applyBorder="1" applyAlignment="1">
      <alignment vertical="center"/>
    </xf>
    <xf numFmtId="0" fontId="9" fillId="0" borderId="16" xfId="0" applyFont="1" applyBorder="1"/>
    <xf numFmtId="0" fontId="10" fillId="0" borderId="0" xfId="0" applyFont="1" applyProtection="1">
      <protection locked="0"/>
    </xf>
    <xf numFmtId="0" fontId="5" fillId="0" borderId="19" xfId="0" applyFont="1" applyBorder="1" applyAlignment="1">
      <alignment horizontal="left" vertical="center"/>
    </xf>
    <xf numFmtId="0" fontId="10" fillId="0" borderId="0" xfId="0" applyFont="1" applyAlignment="1" applyProtection="1">
      <alignment horizontal="left"/>
      <protection locked="0"/>
    </xf>
    <xf numFmtId="0" fontId="6" fillId="0" borderId="0" xfId="0" applyFont="1" applyAlignment="1">
      <alignment horizontal="left"/>
    </xf>
    <xf numFmtId="0" fontId="5" fillId="0" borderId="19" xfId="0" applyFont="1" applyBorder="1" applyAlignment="1">
      <alignment vertical="center"/>
    </xf>
    <xf numFmtId="0" fontId="6" fillId="0" borderId="20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 wrapText="1"/>
    </xf>
    <xf numFmtId="0" fontId="6" fillId="0" borderId="5" xfId="0" applyFont="1" applyBorder="1"/>
    <xf numFmtId="0" fontId="13" fillId="9" borderId="29" xfId="0" applyFont="1" applyFill="1" applyBorder="1" applyAlignment="1">
      <alignment horizontal="center" vertical="center" wrapText="1" readingOrder="1"/>
    </xf>
    <xf numFmtId="0" fontId="13" fillId="9" borderId="30" xfId="0" applyFont="1" applyFill="1" applyBorder="1" applyAlignment="1">
      <alignment horizontal="center" vertical="center" wrapText="1" readingOrder="1"/>
    </xf>
    <xf numFmtId="0" fontId="13" fillId="9" borderId="31" xfId="0" applyFont="1" applyFill="1" applyBorder="1" applyAlignment="1">
      <alignment horizontal="center" vertical="center" wrapText="1" readingOrder="1"/>
    </xf>
    <xf numFmtId="0" fontId="10" fillId="2" borderId="27" xfId="0" applyFont="1" applyFill="1" applyBorder="1" applyAlignment="1" applyProtection="1">
      <alignment vertical="top" wrapText="1"/>
      <protection locked="0"/>
    </xf>
    <xf numFmtId="165" fontId="10" fillId="2" borderId="27" xfId="0" applyNumberFormat="1" applyFont="1" applyFill="1" applyBorder="1" applyAlignment="1" applyProtection="1">
      <alignment horizontal="center" vertical="center" wrapText="1" readingOrder="1"/>
      <protection locked="0"/>
    </xf>
    <xf numFmtId="166" fontId="10" fillId="2" borderId="27" xfId="0" applyNumberFormat="1" applyFont="1" applyFill="1" applyBorder="1" applyAlignment="1" applyProtection="1">
      <alignment horizontal="center" vertical="center" wrapText="1" readingOrder="1"/>
      <protection locked="0"/>
    </xf>
    <xf numFmtId="10" fontId="10" fillId="10" borderId="27" xfId="2" applyNumberFormat="1" applyFont="1" applyFill="1" applyBorder="1" applyAlignment="1" applyProtection="1">
      <alignment horizontal="center" vertical="center" wrapText="1" readingOrder="1"/>
      <protection locked="0"/>
    </xf>
    <xf numFmtId="0" fontId="10" fillId="2" borderId="22" xfId="0" applyFont="1" applyFill="1" applyBorder="1" applyAlignment="1" applyProtection="1">
      <alignment vertical="top" wrapText="1"/>
      <protection locked="0"/>
    </xf>
    <xf numFmtId="167" fontId="10" fillId="10" borderId="23" xfId="0" applyNumberFormat="1" applyFont="1" applyFill="1" applyBorder="1" applyAlignment="1" applyProtection="1">
      <alignment horizontal="center" vertical="center" wrapText="1" readingOrder="1"/>
      <protection locked="0"/>
    </xf>
    <xf numFmtId="0" fontId="5" fillId="2" borderId="17" xfId="0" applyFont="1" applyFill="1" applyBorder="1" applyAlignment="1" applyProtection="1">
      <alignment vertical="center" wrapText="1"/>
      <protection locked="0"/>
    </xf>
    <xf numFmtId="0" fontId="10" fillId="2" borderId="0" xfId="0" applyFont="1" applyFill="1" applyProtection="1">
      <protection locked="0"/>
    </xf>
    <xf numFmtId="0" fontId="6" fillId="2" borderId="0" xfId="0" applyFont="1" applyFill="1"/>
    <xf numFmtId="0" fontId="6" fillId="0" borderId="5" xfId="0" applyFont="1" applyBorder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6" fillId="0" borderId="6" xfId="0" applyFont="1" applyBorder="1" applyAlignment="1" applyProtection="1">
      <alignment horizontal="left" vertical="center" wrapText="1"/>
      <protection locked="0"/>
    </xf>
    <xf numFmtId="0" fontId="10" fillId="0" borderId="5" xfId="0" applyFont="1" applyBorder="1" applyProtection="1">
      <protection locked="0"/>
    </xf>
    <xf numFmtId="0" fontId="10" fillId="0" borderId="6" xfId="0" applyFont="1" applyBorder="1" applyProtection="1">
      <protection locked="0"/>
    </xf>
    <xf numFmtId="0" fontId="9" fillId="0" borderId="5" xfId="0" applyFont="1" applyBorder="1"/>
    <xf numFmtId="0" fontId="9" fillId="0" borderId="0" xfId="0" applyFont="1"/>
    <xf numFmtId="0" fontId="10" fillId="0" borderId="9" xfId="0" applyFont="1" applyBorder="1" applyProtection="1">
      <protection locked="0"/>
    </xf>
    <xf numFmtId="0" fontId="10" fillId="0" borderId="10" xfId="0" applyFont="1" applyBorder="1" applyProtection="1">
      <protection locked="0"/>
    </xf>
    <xf numFmtId="0" fontId="10" fillId="0" borderId="11" xfId="0" applyFont="1" applyBorder="1" applyProtection="1">
      <protection locked="0"/>
    </xf>
    <xf numFmtId="0" fontId="15" fillId="2" borderId="1" xfId="0" applyFont="1" applyFill="1" applyBorder="1" applyAlignment="1">
      <alignment vertical="top" wrapText="1"/>
    </xf>
    <xf numFmtId="0" fontId="15" fillId="2" borderId="5" xfId="0" applyFont="1" applyFill="1" applyBorder="1" applyAlignment="1">
      <alignment vertical="top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vertical="top" wrapText="1"/>
    </xf>
    <xf numFmtId="0" fontId="16" fillId="0" borderId="13" xfId="0" applyFont="1" applyBorder="1" applyAlignment="1">
      <alignment horizontal="center" vertical="center" wrapText="1"/>
    </xf>
    <xf numFmtId="0" fontId="15" fillId="0" borderId="16" xfId="0" applyFont="1" applyBorder="1" applyAlignment="1">
      <alignment vertical="center"/>
    </xf>
    <xf numFmtId="0" fontId="3" fillId="0" borderId="16" xfId="0" applyFont="1" applyBorder="1"/>
    <xf numFmtId="0" fontId="15" fillId="0" borderId="19" xfId="0" applyFont="1" applyBorder="1" applyAlignment="1">
      <alignment horizontal="left" vertical="center"/>
    </xf>
    <xf numFmtId="0" fontId="1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15" fillId="0" borderId="19" xfId="0" applyFont="1" applyBorder="1" applyAlignment="1">
      <alignment vertical="center"/>
    </xf>
    <xf numFmtId="0" fontId="18" fillId="0" borderId="0" xfId="0" applyFont="1" applyProtection="1">
      <protection locked="0"/>
    </xf>
    <xf numFmtId="0" fontId="17" fillId="0" borderId="20" xfId="0" applyFont="1" applyBorder="1" applyAlignment="1" applyProtection="1">
      <alignment horizontal="center" vertical="center" wrapText="1"/>
      <protection locked="0"/>
    </xf>
    <xf numFmtId="0" fontId="15" fillId="0" borderId="5" xfId="0" applyFont="1" applyBorder="1" applyAlignment="1">
      <alignment vertical="center"/>
    </xf>
    <xf numFmtId="0" fontId="15" fillId="0" borderId="5" xfId="0" applyFont="1" applyBorder="1" applyAlignment="1">
      <alignment vertical="center" wrapText="1"/>
    </xf>
    <xf numFmtId="0" fontId="0" fillId="0" borderId="5" xfId="0" applyBorder="1"/>
    <xf numFmtId="0" fontId="21" fillId="9" borderId="30" xfId="0" applyFont="1" applyFill="1" applyBorder="1" applyAlignment="1">
      <alignment horizontal="center" vertical="center" wrapText="1" readingOrder="1"/>
    </xf>
    <xf numFmtId="0" fontId="18" fillId="0" borderId="27" xfId="0" applyFont="1" applyBorder="1" applyAlignment="1" applyProtection="1">
      <alignment vertical="center" wrapText="1"/>
      <protection locked="0"/>
    </xf>
    <xf numFmtId="165" fontId="18" fillId="0" borderId="27" xfId="0" applyNumberFormat="1" applyFont="1" applyBorder="1" applyAlignment="1" applyProtection="1">
      <alignment horizontal="center" vertical="center" wrapText="1" readingOrder="1"/>
      <protection locked="0"/>
    </xf>
    <xf numFmtId="166" fontId="18" fillId="0" borderId="27" xfId="0" applyNumberFormat="1" applyFont="1" applyBorder="1" applyAlignment="1" applyProtection="1">
      <alignment horizontal="center" vertical="center" wrapText="1" readingOrder="1"/>
      <protection locked="0"/>
    </xf>
    <xf numFmtId="10" fontId="18" fillId="10" borderId="27" xfId="2" applyNumberFormat="1" applyFont="1" applyFill="1" applyBorder="1" applyAlignment="1" applyProtection="1">
      <alignment horizontal="center" vertical="center" wrapText="1" readingOrder="1"/>
      <protection locked="0"/>
    </xf>
    <xf numFmtId="0" fontId="0" fillId="2" borderId="0" xfId="0" applyFill="1"/>
    <xf numFmtId="0" fontId="0" fillId="0" borderId="5" xfId="0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4" fillId="0" borderId="6" xfId="0" applyFont="1" applyBorder="1" applyAlignment="1" applyProtection="1">
      <alignment horizontal="left" vertical="center" wrapText="1"/>
      <protection locked="0"/>
    </xf>
    <xf numFmtId="0" fontId="0" fillId="0" borderId="6" xfId="0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166" fontId="10" fillId="0" borderId="27" xfId="0" applyNumberFormat="1" applyFont="1" applyBorder="1" applyAlignment="1" applyProtection="1">
      <alignment horizontal="center" vertical="center" wrapText="1" readingOrder="1"/>
      <protection locked="0"/>
    </xf>
    <xf numFmtId="0" fontId="0" fillId="0" borderId="53" xfId="0" applyBorder="1"/>
    <xf numFmtId="0" fontId="21" fillId="9" borderId="65" xfId="0" applyFont="1" applyFill="1" applyBorder="1" applyAlignment="1">
      <alignment horizontal="center" vertical="center" wrapText="1" readingOrder="1"/>
    </xf>
    <xf numFmtId="0" fontId="21" fillId="9" borderId="66" xfId="0" applyFont="1" applyFill="1" applyBorder="1" applyAlignment="1">
      <alignment horizontal="center" vertical="center" wrapText="1" readingOrder="1"/>
    </xf>
    <xf numFmtId="0" fontId="18" fillId="0" borderId="63" xfId="0" applyFont="1" applyBorder="1" applyAlignment="1" applyProtection="1">
      <alignment vertical="top" wrapText="1"/>
      <protection locked="0"/>
    </xf>
    <xf numFmtId="167" fontId="18" fillId="10" borderId="64" xfId="0" applyNumberFormat="1" applyFont="1" applyFill="1" applyBorder="1" applyAlignment="1" applyProtection="1">
      <alignment horizontal="center" vertical="center" wrapText="1" readingOrder="1"/>
      <protection locked="0"/>
    </xf>
    <xf numFmtId="0" fontId="18" fillId="0" borderId="67" xfId="0" applyFont="1" applyBorder="1" applyAlignment="1" applyProtection="1">
      <alignment vertical="top" wrapText="1"/>
      <protection locked="0"/>
    </xf>
    <xf numFmtId="0" fontId="18" fillId="0" borderId="68" xfId="0" applyFont="1" applyBorder="1" applyAlignment="1" applyProtection="1">
      <alignment vertical="center" wrapText="1"/>
      <protection locked="0"/>
    </xf>
    <xf numFmtId="165" fontId="18" fillId="0" borderId="68" xfId="0" applyNumberFormat="1" applyFont="1" applyBorder="1" applyAlignment="1" applyProtection="1">
      <alignment horizontal="center" vertical="center" wrapText="1" readingOrder="1"/>
      <protection locked="0"/>
    </xf>
    <xf numFmtId="166" fontId="18" fillId="0" borderId="68" xfId="0" applyNumberFormat="1" applyFont="1" applyBorder="1" applyAlignment="1" applyProtection="1">
      <alignment horizontal="center" vertical="center" wrapText="1" readingOrder="1"/>
      <protection locked="0"/>
    </xf>
    <xf numFmtId="10" fontId="18" fillId="10" borderId="68" xfId="2" applyNumberFormat="1" applyFont="1" applyFill="1" applyBorder="1" applyAlignment="1" applyProtection="1">
      <alignment horizontal="center" vertical="center" wrapText="1" readingOrder="1"/>
      <protection locked="0"/>
    </xf>
    <xf numFmtId="10" fontId="18" fillId="10" borderId="69" xfId="2" applyNumberFormat="1" applyFont="1" applyFill="1" applyBorder="1" applyAlignment="1" applyProtection="1">
      <alignment horizontal="center" vertical="center" wrapText="1" readingOrder="1"/>
      <protection locked="0"/>
    </xf>
    <xf numFmtId="0" fontId="10" fillId="0" borderId="26" xfId="0" applyFont="1" applyBorder="1" applyAlignment="1" applyProtection="1">
      <alignment vertical="top" wrapText="1"/>
      <protection locked="0"/>
    </xf>
    <xf numFmtId="0" fontId="10" fillId="0" borderId="27" xfId="0" applyFont="1" applyBorder="1" applyAlignment="1" applyProtection="1">
      <alignment vertical="top" wrapText="1"/>
      <protection locked="0"/>
    </xf>
    <xf numFmtId="165" fontId="10" fillId="0" borderId="27" xfId="0" applyNumberFormat="1" applyFont="1" applyBorder="1" applyAlignment="1" applyProtection="1">
      <alignment horizontal="center" vertical="center" wrapText="1" readingOrder="1"/>
      <protection locked="0"/>
    </xf>
    <xf numFmtId="0" fontId="10" fillId="0" borderId="22" xfId="0" applyFont="1" applyBorder="1" applyAlignment="1" applyProtection="1">
      <alignment vertical="top" wrapText="1"/>
      <protection locked="0"/>
    </xf>
    <xf numFmtId="10" fontId="24" fillId="10" borderId="27" xfId="2" applyNumberFormat="1" applyFont="1" applyFill="1" applyBorder="1" applyAlignment="1" applyProtection="1">
      <alignment horizontal="center" vertical="center" wrapText="1" readingOrder="1"/>
      <protection locked="0"/>
    </xf>
    <xf numFmtId="165" fontId="18" fillId="2" borderId="27" xfId="0" applyNumberFormat="1" applyFont="1" applyFill="1" applyBorder="1" applyAlignment="1" applyProtection="1">
      <alignment horizontal="center" vertical="center" wrapText="1"/>
      <protection locked="0"/>
    </xf>
    <xf numFmtId="166" fontId="18" fillId="2" borderId="27" xfId="0" applyNumberFormat="1" applyFont="1" applyFill="1" applyBorder="1" applyAlignment="1" applyProtection="1">
      <alignment horizontal="center" vertical="center" wrapText="1" readingOrder="1"/>
      <protection locked="0"/>
    </xf>
    <xf numFmtId="0" fontId="15" fillId="2" borderId="47" xfId="0" applyFont="1" applyFill="1" applyBorder="1" applyAlignment="1" applyProtection="1">
      <alignment vertical="center" wrapText="1"/>
      <protection locked="0"/>
    </xf>
    <xf numFmtId="0" fontId="15" fillId="2" borderId="52" xfId="0" applyFont="1" applyFill="1" applyBorder="1" applyAlignment="1" applyProtection="1">
      <alignment vertical="center" wrapText="1"/>
      <protection locked="0"/>
    </xf>
    <xf numFmtId="0" fontId="15" fillId="2" borderId="39" xfId="0" applyFont="1" applyFill="1" applyBorder="1" applyAlignment="1" applyProtection="1">
      <alignment vertical="center" wrapText="1"/>
      <protection locked="0"/>
    </xf>
    <xf numFmtId="0" fontId="15" fillId="2" borderId="50" xfId="0" applyFont="1" applyFill="1" applyBorder="1" applyAlignment="1" applyProtection="1">
      <alignment vertical="center" wrapText="1"/>
      <protection locked="0"/>
    </xf>
    <xf numFmtId="0" fontId="15" fillId="2" borderId="44" xfId="0" applyFont="1" applyFill="1" applyBorder="1" applyAlignment="1" applyProtection="1">
      <alignment vertical="center" wrapText="1"/>
      <protection locked="0"/>
    </xf>
    <xf numFmtId="0" fontId="15" fillId="2" borderId="41" xfId="0" applyFont="1" applyFill="1" applyBorder="1" applyAlignment="1" applyProtection="1">
      <alignment vertical="center" wrapText="1"/>
      <protection locked="0"/>
    </xf>
    <xf numFmtId="0" fontId="15" fillId="2" borderId="53" xfId="0" applyFont="1" applyFill="1" applyBorder="1" applyAlignment="1" applyProtection="1">
      <alignment vertical="center" wrapText="1"/>
      <protection locked="0"/>
    </xf>
    <xf numFmtId="0" fontId="5" fillId="0" borderId="17" xfId="0" applyFont="1" applyBorder="1" applyAlignment="1" applyProtection="1">
      <alignment vertical="center" wrapText="1"/>
      <protection locked="0"/>
    </xf>
    <xf numFmtId="165" fontId="10" fillId="0" borderId="27" xfId="0" applyNumberFormat="1" applyFont="1" applyBorder="1" applyAlignment="1" applyProtection="1">
      <alignment horizontal="center" vertical="center" wrapText="1"/>
      <protection locked="0"/>
    </xf>
    <xf numFmtId="0" fontId="15" fillId="2" borderId="17" xfId="0" applyFont="1" applyFill="1" applyBorder="1" applyAlignment="1" applyProtection="1">
      <alignment vertical="center" wrapText="1"/>
      <protection locked="0"/>
    </xf>
    <xf numFmtId="0" fontId="5" fillId="0" borderId="19" xfId="0" applyFont="1" applyBorder="1" applyAlignment="1">
      <alignment vertical="center" wrapText="1"/>
    </xf>
    <xf numFmtId="0" fontId="15" fillId="0" borderId="19" xfId="0" applyFont="1" applyBorder="1" applyAlignment="1">
      <alignment vertical="center" wrapText="1"/>
    </xf>
    <xf numFmtId="0" fontId="6" fillId="0" borderId="6" xfId="0" applyFont="1" applyBorder="1"/>
    <xf numFmtId="49" fontId="6" fillId="0" borderId="17" xfId="0" quotePrefix="1" applyNumberFormat="1" applyFont="1" applyBorder="1" applyAlignment="1" applyProtection="1">
      <alignment horizontal="left" vertical="center" wrapText="1"/>
      <protection locked="0"/>
    </xf>
    <xf numFmtId="49" fontId="6" fillId="0" borderId="18" xfId="0" quotePrefix="1" applyNumberFormat="1" applyFont="1" applyBorder="1" applyAlignment="1" applyProtection="1">
      <alignment horizontal="left" vertical="center" wrapText="1"/>
      <protection locked="0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5" xfId="0" applyFont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9" fillId="6" borderId="5" xfId="0" applyFont="1" applyFill="1" applyBorder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9" fillId="6" borderId="6" xfId="0" applyFont="1" applyFill="1" applyBorder="1" applyAlignment="1">
      <alignment horizontal="left" vertical="center"/>
    </xf>
    <xf numFmtId="0" fontId="6" fillId="0" borderId="0" xfId="0" applyFont="1" applyAlignment="1" applyProtection="1">
      <alignment horizontal="left" vertical="center" wrapText="1"/>
      <protection locked="0"/>
    </xf>
    <xf numFmtId="0" fontId="6" fillId="0" borderId="6" xfId="0" applyFont="1" applyBorder="1" applyAlignment="1" applyProtection="1">
      <alignment horizontal="left" vertical="center" wrapText="1"/>
      <protection locked="0"/>
    </xf>
    <xf numFmtId="0" fontId="6" fillId="0" borderId="17" xfId="0" applyFont="1" applyBorder="1" applyAlignment="1" applyProtection="1">
      <alignment horizontal="left" vertical="center" wrapText="1"/>
      <protection locked="0"/>
    </xf>
    <xf numFmtId="0" fontId="6" fillId="0" borderId="18" xfId="0" applyFont="1" applyBorder="1" applyAlignment="1" applyProtection="1">
      <alignment horizontal="left" vertical="center" wrapText="1"/>
      <protection locked="0"/>
    </xf>
    <xf numFmtId="0" fontId="6" fillId="7" borderId="17" xfId="0" applyFont="1" applyFill="1" applyBorder="1" applyAlignment="1">
      <alignment horizontal="left" vertical="center" wrapText="1"/>
    </xf>
    <xf numFmtId="0" fontId="9" fillId="0" borderId="0" xfId="0" applyFont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9" fillId="2" borderId="17" xfId="0" applyFont="1" applyFill="1" applyBorder="1" applyAlignment="1" applyProtection="1">
      <alignment horizontal="left" vertical="center" wrapText="1"/>
      <protection locked="0"/>
    </xf>
    <xf numFmtId="0" fontId="13" fillId="9" borderId="27" xfId="0" applyFont="1" applyFill="1" applyBorder="1" applyAlignment="1">
      <alignment horizontal="center" vertical="center" wrapText="1" readingOrder="1"/>
    </xf>
    <xf numFmtId="0" fontId="12" fillId="7" borderId="21" xfId="0" applyFont="1" applyFill="1" applyBorder="1" applyAlignment="1">
      <alignment horizontal="center" vertical="center" wrapText="1" readingOrder="1"/>
    </xf>
    <xf numFmtId="0" fontId="12" fillId="7" borderId="22" xfId="0" applyFont="1" applyFill="1" applyBorder="1" applyAlignment="1">
      <alignment horizontal="center" vertical="center" wrapText="1" readingOrder="1"/>
    </xf>
    <xf numFmtId="0" fontId="12" fillId="7" borderId="23" xfId="0" applyFont="1" applyFill="1" applyBorder="1" applyAlignment="1">
      <alignment horizontal="center" vertical="center" wrapText="1" readingOrder="1"/>
    </xf>
    <xf numFmtId="0" fontId="12" fillId="7" borderId="24" xfId="0" applyFont="1" applyFill="1" applyBorder="1" applyAlignment="1">
      <alignment horizontal="center" vertical="center" wrapText="1" readingOrder="1"/>
    </xf>
    <xf numFmtId="0" fontId="12" fillId="7" borderId="25" xfId="0" applyFont="1" applyFill="1" applyBorder="1" applyAlignment="1">
      <alignment horizontal="center" vertical="center" wrapText="1" readingOrder="1"/>
    </xf>
    <xf numFmtId="43" fontId="10" fillId="0" borderId="26" xfId="1" applyFont="1" applyFill="1" applyBorder="1" applyAlignment="1" applyProtection="1">
      <alignment horizontal="center" vertical="center" wrapText="1" readingOrder="1"/>
      <protection locked="0"/>
    </xf>
    <xf numFmtId="43" fontId="10" fillId="0" borderId="27" xfId="1" applyFont="1" applyFill="1" applyBorder="1" applyAlignment="1" applyProtection="1">
      <alignment horizontal="center" vertical="center" wrapText="1" readingOrder="1"/>
      <protection locked="0"/>
    </xf>
    <xf numFmtId="39" fontId="10" fillId="0" borderId="23" xfId="1" applyNumberFormat="1" applyFont="1" applyFill="1" applyBorder="1" applyAlignment="1" applyProtection="1">
      <alignment horizontal="center" vertical="center" wrapText="1" readingOrder="1"/>
      <protection locked="0"/>
    </xf>
    <xf numFmtId="39" fontId="10" fillId="0" borderId="24" xfId="1" applyNumberFormat="1" applyFont="1" applyFill="1" applyBorder="1" applyAlignment="1" applyProtection="1">
      <alignment horizontal="center" vertical="center" wrapText="1" readingOrder="1"/>
      <protection locked="0"/>
    </xf>
    <xf numFmtId="39" fontId="10" fillId="0" borderId="22" xfId="1" applyNumberFormat="1" applyFont="1" applyFill="1" applyBorder="1" applyAlignment="1" applyProtection="1">
      <alignment horizontal="center" vertical="center" wrapText="1" readingOrder="1"/>
      <protection locked="0"/>
    </xf>
    <xf numFmtId="10" fontId="10" fillId="8" borderId="27" xfId="2" applyNumberFormat="1" applyFont="1" applyFill="1" applyBorder="1" applyAlignment="1" applyProtection="1">
      <alignment horizontal="center" vertical="center" wrapText="1" readingOrder="1"/>
    </xf>
    <xf numFmtId="10" fontId="10" fillId="8" borderId="28" xfId="2" applyNumberFormat="1" applyFont="1" applyFill="1" applyBorder="1" applyAlignment="1" applyProtection="1">
      <alignment horizontal="center" vertical="center" wrapText="1" readingOrder="1"/>
    </xf>
    <xf numFmtId="0" fontId="10" fillId="7" borderId="28" xfId="0" applyFont="1" applyFill="1" applyBorder="1" applyAlignment="1">
      <alignment vertical="top" wrapText="1"/>
    </xf>
    <xf numFmtId="0" fontId="10" fillId="7" borderId="27" xfId="0" applyFont="1" applyFill="1" applyBorder="1" applyAlignment="1">
      <alignment vertical="top" wrapText="1"/>
    </xf>
    <xf numFmtId="0" fontId="9" fillId="0" borderId="17" xfId="0" applyFont="1" applyBorder="1" applyAlignment="1" applyProtection="1">
      <alignment horizontal="left" vertical="center" wrapText="1"/>
      <protection locked="0"/>
    </xf>
    <xf numFmtId="0" fontId="23" fillId="0" borderId="20" xfId="0" applyFont="1" applyBorder="1" applyAlignment="1" applyProtection="1">
      <alignment horizontal="left" vertical="top" wrapText="1"/>
      <protection locked="0"/>
    </xf>
    <xf numFmtId="0" fontId="6" fillId="0" borderId="32" xfId="0" applyFont="1" applyBorder="1" applyAlignment="1" applyProtection="1">
      <alignment horizontal="left" vertical="top" wrapText="1"/>
      <protection locked="0"/>
    </xf>
    <xf numFmtId="0" fontId="6" fillId="0" borderId="33" xfId="0" applyFont="1" applyBorder="1" applyAlignment="1" applyProtection="1">
      <alignment horizontal="left" vertical="top" wrapText="1"/>
      <protection locked="0"/>
    </xf>
    <xf numFmtId="0" fontId="6" fillId="0" borderId="20" xfId="0" applyFont="1" applyBorder="1" applyAlignment="1" applyProtection="1">
      <alignment horizontal="left" vertical="center" wrapText="1"/>
      <protection locked="0"/>
    </xf>
    <xf numFmtId="0" fontId="6" fillId="0" borderId="32" xfId="0" applyFont="1" applyBorder="1" applyAlignment="1" applyProtection="1">
      <alignment horizontal="left" vertical="center" wrapText="1"/>
      <protection locked="0"/>
    </xf>
    <xf numFmtId="0" fontId="6" fillId="0" borderId="33" xfId="0" applyFont="1" applyBorder="1" applyAlignment="1" applyProtection="1">
      <alignment horizontal="left" vertical="center" wrapText="1"/>
      <protection locked="0"/>
    </xf>
    <xf numFmtId="0" fontId="6" fillId="2" borderId="17" xfId="0" applyFont="1" applyFill="1" applyBorder="1" applyAlignment="1" applyProtection="1">
      <alignment horizontal="left" vertical="center" wrapText="1"/>
      <protection locked="0"/>
    </xf>
    <xf numFmtId="0" fontId="6" fillId="2" borderId="20" xfId="0" applyFont="1" applyFill="1" applyBorder="1" applyAlignment="1" applyProtection="1">
      <alignment horizontal="left" vertical="center" wrapText="1"/>
      <protection locked="0"/>
    </xf>
    <xf numFmtId="0" fontId="6" fillId="2" borderId="32" xfId="0" applyFont="1" applyFill="1" applyBorder="1" applyAlignment="1" applyProtection="1">
      <alignment horizontal="left" vertical="center" wrapText="1"/>
      <protection locked="0"/>
    </xf>
    <xf numFmtId="0" fontId="6" fillId="2" borderId="33" xfId="0" applyFont="1" applyFill="1" applyBorder="1" applyAlignment="1" applyProtection="1">
      <alignment horizontal="left" vertical="center" wrapText="1"/>
      <protection locked="0"/>
    </xf>
    <xf numFmtId="0" fontId="9" fillId="2" borderId="20" xfId="0" applyFont="1" applyFill="1" applyBorder="1" applyAlignment="1" applyProtection="1">
      <alignment horizontal="left" vertical="center" wrapText="1"/>
      <protection locked="0"/>
    </xf>
    <xf numFmtId="0" fontId="9" fillId="2" borderId="32" xfId="0" applyFont="1" applyFill="1" applyBorder="1" applyAlignment="1" applyProtection="1">
      <alignment horizontal="left" vertical="center" wrapText="1"/>
      <protection locked="0"/>
    </xf>
    <xf numFmtId="0" fontId="9" fillId="2" borderId="33" xfId="0" applyFont="1" applyFill="1" applyBorder="1" applyAlignment="1" applyProtection="1">
      <alignment horizontal="left" vertical="center" wrapText="1"/>
      <protection locked="0"/>
    </xf>
    <xf numFmtId="0" fontId="9" fillId="0" borderId="20" xfId="0" applyFont="1" applyBorder="1" applyAlignment="1" applyProtection="1">
      <alignment horizontal="left" vertical="center" wrapText="1"/>
      <protection locked="0"/>
    </xf>
    <xf numFmtId="0" fontId="9" fillId="0" borderId="32" xfId="0" applyFont="1" applyBorder="1" applyAlignment="1" applyProtection="1">
      <alignment horizontal="left" vertical="center" wrapText="1"/>
      <protection locked="0"/>
    </xf>
    <xf numFmtId="0" fontId="9" fillId="0" borderId="33" xfId="0" applyFont="1" applyBorder="1" applyAlignment="1" applyProtection="1">
      <alignment horizontal="left" vertical="center" wrapText="1"/>
      <protection locked="0"/>
    </xf>
    <xf numFmtId="0" fontId="6" fillId="0" borderId="6" xfId="0" applyFont="1" applyBorder="1" applyAlignment="1">
      <alignment horizontal="center"/>
    </xf>
    <xf numFmtId="0" fontId="9" fillId="6" borderId="5" xfId="0" applyFont="1" applyFill="1" applyBorder="1" applyAlignment="1">
      <alignment horizontal="left" vertical="center" wrapText="1"/>
    </xf>
    <xf numFmtId="0" fontId="9" fillId="6" borderId="0" xfId="0" applyFont="1" applyFill="1" applyAlignment="1">
      <alignment horizontal="left" vertical="center" wrapText="1"/>
    </xf>
    <xf numFmtId="0" fontId="9" fillId="6" borderId="6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2" borderId="20" xfId="0" applyFont="1" applyFill="1" applyBorder="1" applyAlignment="1" applyProtection="1">
      <alignment horizontal="left" vertical="center" wrapText="1"/>
      <protection locked="0"/>
    </xf>
    <xf numFmtId="0" fontId="10" fillId="2" borderId="32" xfId="0" applyFont="1" applyFill="1" applyBorder="1" applyAlignment="1" applyProtection="1">
      <alignment horizontal="left" vertical="center" wrapText="1"/>
      <protection locked="0"/>
    </xf>
    <xf numFmtId="0" fontId="10" fillId="2" borderId="33" xfId="0" applyFont="1" applyFill="1" applyBorder="1" applyAlignment="1" applyProtection="1">
      <alignment horizontal="left" vertical="center" wrapText="1"/>
      <protection locked="0"/>
    </xf>
    <xf numFmtId="0" fontId="2" fillId="5" borderId="5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2" fillId="5" borderId="6" xfId="0" applyFont="1" applyFill="1" applyBorder="1" applyAlignment="1">
      <alignment horizontal="left" vertical="center"/>
    </xf>
    <xf numFmtId="49" fontId="0" fillId="0" borderId="17" xfId="0" quotePrefix="1" applyNumberFormat="1" applyBorder="1" applyAlignment="1" applyProtection="1">
      <alignment horizontal="left" vertical="center" wrapText="1"/>
      <protection locked="0"/>
    </xf>
    <xf numFmtId="49" fontId="0" fillId="0" borderId="18" xfId="0" quotePrefix="1" applyNumberFormat="1" applyBorder="1" applyAlignment="1" applyProtection="1">
      <alignment horizontal="left" vertical="center" wrapText="1"/>
      <protection locked="0"/>
    </xf>
    <xf numFmtId="0" fontId="15" fillId="3" borderId="5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6" xfId="0" applyFill="1" applyBorder="1" applyAlignment="1">
      <alignment horizontal="center"/>
    </xf>
    <xf numFmtId="0" fontId="3" fillId="6" borderId="5" xfId="0" applyFont="1" applyFill="1" applyBorder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3" fillId="6" borderId="6" xfId="0" applyFont="1" applyFill="1" applyBorder="1" applyAlignment="1">
      <alignment horizontal="left" vertical="center"/>
    </xf>
    <xf numFmtId="39" fontId="18" fillId="0" borderId="63" xfId="1" applyNumberFormat="1" applyFont="1" applyFill="1" applyBorder="1" applyAlignment="1" applyProtection="1">
      <alignment horizontal="center" vertical="center" wrapText="1" readingOrder="1"/>
      <protection locked="0"/>
    </xf>
    <xf numFmtId="39" fontId="18" fillId="0" borderId="27" xfId="1" applyNumberFormat="1" applyFont="1" applyFill="1" applyBorder="1" applyAlignment="1" applyProtection="1">
      <alignment horizontal="center" vertical="center" wrapText="1" readingOrder="1"/>
      <protection locked="0"/>
    </xf>
    <xf numFmtId="39" fontId="18" fillId="0" borderId="23" xfId="1" applyNumberFormat="1" applyFont="1" applyFill="1" applyBorder="1" applyAlignment="1" applyProtection="1">
      <alignment horizontal="center" vertical="center" wrapText="1" readingOrder="1"/>
      <protection locked="0"/>
    </xf>
    <xf numFmtId="39" fontId="18" fillId="0" borderId="24" xfId="1" applyNumberFormat="1" applyFont="1" applyFill="1" applyBorder="1" applyAlignment="1" applyProtection="1">
      <alignment horizontal="center" vertical="center" wrapText="1" readingOrder="1"/>
      <protection locked="0"/>
    </xf>
    <xf numFmtId="39" fontId="18" fillId="0" borderId="22" xfId="1" applyNumberFormat="1" applyFont="1" applyFill="1" applyBorder="1" applyAlignment="1" applyProtection="1">
      <alignment horizontal="center" vertical="center" wrapText="1" readingOrder="1"/>
      <protection locked="0"/>
    </xf>
    <xf numFmtId="10" fontId="18" fillId="8" borderId="27" xfId="2" applyNumberFormat="1" applyFont="1" applyFill="1" applyBorder="1" applyAlignment="1" applyProtection="1">
      <alignment horizontal="center" vertical="center" wrapText="1" readingOrder="1"/>
    </xf>
    <xf numFmtId="10" fontId="18" fillId="8" borderId="64" xfId="2" applyNumberFormat="1" applyFont="1" applyFill="1" applyBorder="1" applyAlignment="1" applyProtection="1">
      <alignment horizontal="center" vertical="center" wrapText="1" readingOrder="1"/>
    </xf>
    <xf numFmtId="0" fontId="17" fillId="0" borderId="17" xfId="0" applyFont="1" applyBorder="1" applyAlignment="1">
      <alignment horizontal="left" vertical="center" wrapText="1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6" xfId="0" applyBorder="1" applyAlignment="1" applyProtection="1">
      <alignment horizontal="left" vertical="center" wrapText="1"/>
      <protection locked="0"/>
    </xf>
    <xf numFmtId="0" fontId="3" fillId="2" borderId="48" xfId="0" applyFont="1" applyFill="1" applyBorder="1" applyAlignment="1" applyProtection="1">
      <alignment horizontal="left" vertical="center" wrapText="1"/>
      <protection locked="0"/>
    </xf>
    <xf numFmtId="0" fontId="3" fillId="2" borderId="49" xfId="0" applyFont="1" applyFill="1" applyBorder="1" applyAlignment="1" applyProtection="1">
      <alignment horizontal="left" vertical="center" wrapText="1"/>
      <protection locked="0"/>
    </xf>
    <xf numFmtId="0" fontId="0" fillId="2" borderId="56" xfId="0" applyFill="1" applyBorder="1" applyAlignment="1" applyProtection="1">
      <alignment horizontal="left" vertical="center" wrapText="1"/>
      <protection locked="0"/>
    </xf>
    <xf numFmtId="0" fontId="0" fillId="2" borderId="37" xfId="0" applyFill="1" applyBorder="1" applyAlignment="1" applyProtection="1">
      <alignment horizontal="left" vertical="center" wrapText="1"/>
      <protection locked="0"/>
    </xf>
    <xf numFmtId="0" fontId="0" fillId="2" borderId="57" xfId="0" applyFill="1" applyBorder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43" xfId="0" applyFill="1" applyBorder="1" applyAlignment="1" applyProtection="1">
      <alignment horizontal="left" vertical="center" wrapText="1"/>
      <protection locked="0"/>
    </xf>
    <xf numFmtId="0" fontId="0" fillId="2" borderId="45" xfId="0" applyFill="1" applyBorder="1" applyAlignment="1" applyProtection="1">
      <alignment horizontal="left" vertical="center" wrapText="1"/>
      <protection locked="0"/>
    </xf>
    <xf numFmtId="0" fontId="0" fillId="2" borderId="46" xfId="0" applyFill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21" fillId="9" borderId="27" xfId="0" applyFont="1" applyFill="1" applyBorder="1" applyAlignment="1">
      <alignment horizontal="center" vertical="center" wrapText="1" readingOrder="1"/>
    </xf>
    <xf numFmtId="0" fontId="18" fillId="7" borderId="64" xfId="0" applyFont="1" applyFill="1" applyBorder="1" applyAlignment="1">
      <alignment vertical="top" wrapText="1"/>
    </xf>
    <xf numFmtId="0" fontId="3" fillId="6" borderId="58" xfId="0" applyFont="1" applyFill="1" applyBorder="1" applyAlignment="1">
      <alignment horizontal="left" vertical="center"/>
    </xf>
    <xf numFmtId="0" fontId="3" fillId="6" borderId="59" xfId="0" applyFont="1" applyFill="1" applyBorder="1" applyAlignment="1">
      <alignment horizontal="left" vertical="center"/>
    </xf>
    <xf numFmtId="0" fontId="3" fillId="6" borderId="60" xfId="0" applyFont="1" applyFill="1" applyBorder="1" applyAlignment="1">
      <alignment horizontal="left" vertical="center"/>
    </xf>
    <xf numFmtId="0" fontId="20" fillId="7" borderId="61" xfId="0" applyFont="1" applyFill="1" applyBorder="1" applyAlignment="1">
      <alignment horizontal="center" vertical="center" wrapText="1" readingOrder="1"/>
    </xf>
    <xf numFmtId="0" fontId="20" fillId="7" borderId="22" xfId="0" applyFont="1" applyFill="1" applyBorder="1" applyAlignment="1">
      <alignment horizontal="center" vertical="center" wrapText="1" readingOrder="1"/>
    </xf>
    <xf numFmtId="0" fontId="20" fillId="7" borderId="23" xfId="0" applyFont="1" applyFill="1" applyBorder="1" applyAlignment="1">
      <alignment horizontal="center" vertical="center" wrapText="1" readingOrder="1"/>
    </xf>
    <xf numFmtId="0" fontId="20" fillId="7" borderId="24" xfId="0" applyFont="1" applyFill="1" applyBorder="1" applyAlignment="1">
      <alignment horizontal="center" vertical="center" wrapText="1" readingOrder="1"/>
    </xf>
    <xf numFmtId="0" fontId="20" fillId="7" borderId="62" xfId="0" applyFont="1" applyFill="1" applyBorder="1" applyAlignment="1">
      <alignment horizontal="center" vertical="center" wrapText="1" readingOrder="1"/>
    </xf>
    <xf numFmtId="0" fontId="0" fillId="2" borderId="34" xfId="0" applyFill="1" applyBorder="1" applyAlignment="1" applyProtection="1">
      <alignment horizontal="left" vertical="center" wrapText="1"/>
      <protection locked="0"/>
    </xf>
    <xf numFmtId="0" fontId="0" fillId="2" borderId="51" xfId="0" applyFill="1" applyBorder="1" applyAlignment="1" applyProtection="1">
      <alignment horizontal="left" vertical="center" wrapText="1"/>
      <protection locked="0"/>
    </xf>
    <xf numFmtId="0" fontId="0" fillId="2" borderId="36" xfId="0" applyFill="1" applyBorder="1" applyAlignment="1" applyProtection="1">
      <alignment horizontal="left" vertical="center" wrapText="1"/>
      <protection locked="0"/>
    </xf>
    <xf numFmtId="0" fontId="0" fillId="2" borderId="42" xfId="0" applyFill="1" applyBorder="1" applyAlignment="1" applyProtection="1">
      <alignment horizontal="left" vertical="center" wrapText="1"/>
      <protection locked="0"/>
    </xf>
    <xf numFmtId="0" fontId="0" fillId="2" borderId="20" xfId="0" applyFill="1" applyBorder="1" applyAlignment="1" applyProtection="1">
      <alignment horizontal="left" vertical="center" wrapText="1"/>
      <protection locked="0"/>
    </xf>
    <xf numFmtId="0" fontId="0" fillId="2" borderId="32" xfId="0" applyFill="1" applyBorder="1" applyAlignment="1" applyProtection="1">
      <alignment horizontal="left" vertical="center" wrapText="1"/>
      <protection locked="0"/>
    </xf>
    <xf numFmtId="0" fontId="0" fillId="2" borderId="40" xfId="0" applyFill="1" applyBorder="1" applyAlignment="1" applyProtection="1">
      <alignment horizontal="left" vertical="center" wrapText="1"/>
      <protection locked="0"/>
    </xf>
    <xf numFmtId="0" fontId="0" fillId="2" borderId="54" xfId="0" applyFill="1" applyBorder="1" applyAlignment="1" applyProtection="1">
      <alignment horizontal="left" vertical="center" wrapText="1"/>
      <protection locked="0"/>
    </xf>
    <xf numFmtId="0" fontId="0" fillId="2" borderId="55" xfId="0" applyFill="1" applyBorder="1" applyAlignment="1" applyProtection="1">
      <alignment horizontal="left" vertical="center" wrapText="1"/>
      <protection locked="0"/>
    </xf>
    <xf numFmtId="0" fontId="3" fillId="6" borderId="53" xfId="0" applyFont="1" applyFill="1" applyBorder="1" applyAlignment="1">
      <alignment horizontal="left" vertical="center"/>
    </xf>
    <xf numFmtId="0" fontId="3" fillId="6" borderId="43" xfId="0" applyFont="1" applyFill="1" applyBorder="1" applyAlignment="1">
      <alignment horizontal="left" vertical="center"/>
    </xf>
    <xf numFmtId="0" fontId="18" fillId="7" borderId="27" xfId="0" applyFont="1" applyFill="1" applyBorder="1" applyAlignment="1">
      <alignment vertical="top" wrapText="1"/>
    </xf>
    <xf numFmtId="0" fontId="9" fillId="0" borderId="0" xfId="0" applyFont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0" xfId="0" applyFont="1" applyAlignment="1">
      <alignment horizontal="right"/>
    </xf>
    <xf numFmtId="0" fontId="3" fillId="6" borderId="5" xfId="0" applyFont="1" applyFill="1" applyBorder="1" applyAlignment="1">
      <alignment horizontal="left" vertical="center" wrapText="1"/>
    </xf>
    <xf numFmtId="0" fontId="3" fillId="6" borderId="0" xfId="0" applyFont="1" applyFill="1" applyAlignment="1">
      <alignment horizontal="left" vertical="center" wrapText="1"/>
    </xf>
    <xf numFmtId="0" fontId="3" fillId="6" borderId="6" xfId="0" applyFont="1" applyFill="1" applyBorder="1" applyAlignment="1">
      <alignment horizontal="left" vertical="center" wrapText="1"/>
    </xf>
    <xf numFmtId="0" fontId="0" fillId="0" borderId="35" xfId="0" applyBorder="1" applyAlignment="1" applyProtection="1">
      <alignment horizontal="left" vertical="center" wrapText="1"/>
      <protection locked="0"/>
    </xf>
    <xf numFmtId="0" fontId="0" fillId="0" borderId="37" xfId="0" applyBorder="1" applyAlignment="1" applyProtection="1">
      <alignment horizontal="left" vertical="center" wrapText="1"/>
      <protection locked="0"/>
    </xf>
    <xf numFmtId="0" fontId="0" fillId="0" borderId="38" xfId="0" applyBorder="1" applyAlignment="1" applyProtection="1">
      <alignment horizontal="left" vertical="center" wrapText="1"/>
      <protection locked="0"/>
    </xf>
    <xf numFmtId="0" fontId="3" fillId="2" borderId="17" xfId="0" applyFont="1" applyFill="1" applyBorder="1" applyAlignment="1" applyProtection="1">
      <alignment horizontal="left" vertical="center" wrapText="1"/>
      <protection locked="0"/>
    </xf>
    <xf numFmtId="0" fontId="0" fillId="2" borderId="17" xfId="0" applyFill="1" applyBorder="1" applyAlignment="1" applyProtection="1">
      <alignment horizontal="left" vertical="center" wrapText="1"/>
      <protection locked="0"/>
    </xf>
    <xf numFmtId="0" fontId="0" fillId="11" borderId="0" xfId="0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7" formatCode="[$-10409]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[$-10409]#,##0.00;\-#,##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5" formatCode="[$-10409]#,##0;\-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6" formatCode="[$-10409]#,##0.00;\-#,##0.00"/>
      <fill>
        <patternFill patternType="none">
          <fgColor indexed="64"/>
          <bgColor theme="5" tint="0.5999938962981048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5" formatCode="[$-10409]#,##0;\-#,##0"/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6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5" formatCode="[$-10409]#,##0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border outline="0">
        <top style="thin">
          <color theme="0" tint="-0.34998626667073579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protection locked="0" hidden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solid">
          <fgColor rgb="FFF5F5F5"/>
          <bgColor theme="0" tint="-0.1499984740745262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4" formatCode="0.00%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4" formatCode="0.00%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6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5" formatCode="[$-10409]#,##0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[$-10409]#,##0.00;\-#,##0.00"/>
      <fill>
        <patternFill patternType="none">
          <fgColor indexed="64"/>
          <bgColor rgb="FFFFFFFF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[$-10409]#,##0.00;\-#,##0.00"/>
      <alignment horizontal="center" vertical="center" textRotation="0" wrapText="1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6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165" formatCode="[$-10409]#,##0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  <protection locked="0" hidden="0"/>
    </dxf>
    <dxf>
      <border outline="0">
        <top style="thin">
          <color theme="0" tint="-0.34998626667073579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protection locked="0" hidden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numFmt numFmtId="0" formatCode="General"/>
      <fill>
        <patternFill patternType="solid">
          <fgColor rgb="FFF5F5F5"/>
          <bgColor theme="0" tint="-0.1499984740745262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  <protection locked="1" hidden="0"/>
    </dxf>
  </dxfs>
  <tableStyles count="1" defaultTableStyle="TableStyleMedium2" defaultPivotStyle="PivotStyleLight16">
    <tableStyle name="Estilo de tabla 1" pivot="0" count="0" xr9:uid="{9D38CEA7-06E5-4673-913B-37C9797C0B4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22973</xdr:colOff>
      <xdr:row>1</xdr:row>
      <xdr:rowOff>8964</xdr:rowOff>
    </xdr:from>
    <xdr:to>
      <xdr:col>1</xdr:col>
      <xdr:colOff>1936751</xdr:colOff>
      <xdr:row>3</xdr:row>
      <xdr:rowOff>303118</xdr:rowOff>
    </xdr:to>
    <xdr:pic>
      <xdr:nvPicPr>
        <xdr:cNvPr id="4" name="Imagen 3" descr="Ministerio de Educación Superior, Ciencia y Tecnología | Logopedia | Fandom">
          <a:extLst>
            <a:ext uri="{FF2B5EF4-FFF2-40B4-BE49-F238E27FC236}">
              <a16:creationId xmlns:a16="http://schemas.microsoft.com/office/drawing/2014/main" id="{8A271107-D0AB-4011-A088-14E8B17F3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8" t="9539" r="13029" b="14144"/>
        <a:stretch/>
      </xdr:blipFill>
      <xdr:spPr bwMode="auto">
        <a:xfrm>
          <a:off x="419848" y="215339"/>
          <a:ext cx="1913778" cy="1008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46464</xdr:colOff>
      <xdr:row>1</xdr:row>
      <xdr:rowOff>57599</xdr:rowOff>
    </xdr:from>
    <xdr:to>
      <xdr:col>1</xdr:col>
      <xdr:colOff>1670614</xdr:colOff>
      <xdr:row>3</xdr:row>
      <xdr:rowOff>174625</xdr:rowOff>
    </xdr:to>
    <xdr:pic>
      <xdr:nvPicPr>
        <xdr:cNvPr id="3" name="Imagen 2" descr="Ministerio de Educación Superior, Ciencia y Tecnología | Logopedia | Fandom">
          <a:extLst>
            <a:ext uri="{FF2B5EF4-FFF2-40B4-BE49-F238E27FC236}">
              <a16:creationId xmlns:a16="http://schemas.microsoft.com/office/drawing/2014/main" id="{E7661E50-A802-406F-A4BB-B946F37E9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8" t="9539" r="13029" b="14144"/>
        <a:stretch/>
      </xdr:blipFill>
      <xdr:spPr bwMode="auto">
        <a:xfrm>
          <a:off x="268714" y="263974"/>
          <a:ext cx="1624150" cy="974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119</xdr:row>
      <xdr:rowOff>47625</xdr:rowOff>
    </xdr:from>
    <xdr:to>
      <xdr:col>8</xdr:col>
      <xdr:colOff>581025</xdr:colOff>
      <xdr:row>134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F314818-0D03-464B-8710-FB619DAAB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797" t="40631" r="26199" b="19651"/>
        <a:stretch/>
      </xdr:blipFill>
      <xdr:spPr>
        <a:xfrm>
          <a:off x="561975" y="22717125"/>
          <a:ext cx="6115050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</xdr:colOff>
      <xdr:row>6</xdr:row>
      <xdr:rowOff>176894</xdr:rowOff>
    </xdr:from>
    <xdr:to>
      <xdr:col>6</xdr:col>
      <xdr:colOff>619839</xdr:colOff>
      <xdr:row>13</xdr:row>
      <xdr:rowOff>138632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A3F0C99-49BB-5463-06D7-D5868A8C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10" y="1319894"/>
          <a:ext cx="5171429" cy="1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693965</xdr:colOff>
      <xdr:row>6</xdr:row>
      <xdr:rowOff>171286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580FF3D-3BC7-9FBC-BE98-98705625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5265964" cy="1314286"/>
        </a:xfrm>
        <a:prstGeom prst="rect">
          <a:avLst/>
        </a:prstGeom>
      </xdr:spPr>
    </xdr:pic>
    <xdr:clientData/>
  </xdr:twoCellAnchor>
  <xdr:twoCellAnchor editAs="oneCell">
    <xdr:from>
      <xdr:col>7</xdr:col>
      <xdr:colOff>40821</xdr:colOff>
      <xdr:row>1</xdr:row>
      <xdr:rowOff>40822</xdr:rowOff>
    </xdr:from>
    <xdr:to>
      <xdr:col>14</xdr:col>
      <xdr:colOff>525869</xdr:colOff>
      <xdr:row>30</xdr:row>
      <xdr:rowOff>30608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7D1EB53-9CC6-0D50-9D33-D6C2556A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74821" y="231322"/>
          <a:ext cx="5819048" cy="5514286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619124</xdr:colOff>
      <xdr:row>29</xdr:row>
      <xdr:rowOff>0</xdr:rowOff>
    </xdr:from>
    <xdr:to>
      <xdr:col>14</xdr:col>
      <xdr:colOff>217713</xdr:colOff>
      <xdr:row>38</xdr:row>
      <xdr:rowOff>9310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28D0B79-4869-9E12-CA7C-15286664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3124" y="5524500"/>
          <a:ext cx="4932589" cy="1723810"/>
        </a:xfrm>
        <a:prstGeom prst="rect">
          <a:avLst/>
        </a:prstGeom>
      </xdr:spPr>
    </xdr:pic>
    <xdr:clientData/>
  </xdr:twoCellAnchor>
  <xdr:twoCellAnchor editAs="oneCell">
    <xdr:from>
      <xdr:col>16</xdr:col>
      <xdr:colOff>557894</xdr:colOff>
      <xdr:row>70</xdr:row>
      <xdr:rowOff>0</xdr:rowOff>
    </xdr:from>
    <xdr:to>
      <xdr:col>23</xdr:col>
      <xdr:colOff>346982</xdr:colOff>
      <xdr:row>75</xdr:row>
      <xdr:rowOff>76071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1AB3153-3D9C-88AA-BD5C-FF233A856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49894" y="13335000"/>
          <a:ext cx="5123088" cy="10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462644</xdr:colOff>
      <xdr:row>38</xdr:row>
      <xdr:rowOff>0</xdr:rowOff>
    </xdr:from>
    <xdr:to>
      <xdr:col>14</xdr:col>
      <xdr:colOff>485144</xdr:colOff>
      <xdr:row>59</xdr:row>
      <xdr:rowOff>123309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A8D4AC13-691C-2A4E-3839-8CBA91528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96644" y="7239000"/>
          <a:ext cx="5356500" cy="41238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0</xdr:rowOff>
    </xdr:from>
    <xdr:to>
      <xdr:col>15</xdr:col>
      <xdr:colOff>446952</xdr:colOff>
      <xdr:row>88</xdr:row>
      <xdr:rowOff>46952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520D947-EAF4-43FE-8636-4A1C8C4D3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11430000"/>
          <a:ext cx="5780952" cy="5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625929</xdr:colOff>
      <xdr:row>89</xdr:row>
      <xdr:rowOff>0</xdr:rowOff>
    </xdr:from>
    <xdr:to>
      <xdr:col>15</xdr:col>
      <xdr:colOff>700768</xdr:colOff>
      <xdr:row>93</xdr:row>
      <xdr:rowOff>123714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C6259C33-791A-40CD-B570-0534FADD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21929" y="16954500"/>
          <a:ext cx="5408839" cy="8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24</xdr:col>
      <xdr:colOff>180095</xdr:colOff>
      <xdr:row>26</xdr:row>
      <xdr:rowOff>56548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D884CC1-C2F2-A41E-1DF4-19CF4FD9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430000" y="190500"/>
          <a:ext cx="7038095" cy="481904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28</xdr:row>
      <xdr:rowOff>0</xdr:rowOff>
    </xdr:from>
    <xdr:to>
      <xdr:col>23</xdr:col>
      <xdr:colOff>65905</xdr:colOff>
      <xdr:row>47</xdr:row>
      <xdr:rowOff>113833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00D751E-3C22-8FD5-8BCE-53A114E1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430000" y="5334000"/>
          <a:ext cx="6161905" cy="3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0</xdr:rowOff>
    </xdr:from>
    <xdr:to>
      <xdr:col>6</xdr:col>
      <xdr:colOff>571501</xdr:colOff>
      <xdr:row>32</xdr:row>
      <xdr:rowOff>66262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31FE1F4-19F7-9C20-7C6C-C2A2113B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" y="2857500"/>
          <a:ext cx="5143500" cy="33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260</xdr:row>
      <xdr:rowOff>0</xdr:rowOff>
    </xdr:from>
    <xdr:to>
      <xdr:col>23</xdr:col>
      <xdr:colOff>406618</xdr:colOff>
      <xdr:row>303</xdr:row>
      <xdr:rowOff>75137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9D13FA-6115-5DF8-D9E8-9683A00AE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391379"/>
          <a:ext cx="18033342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23</xdr:col>
      <xdr:colOff>358986</xdr:colOff>
      <xdr:row>348</xdr:row>
      <xdr:rowOff>12860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6C4741-6805-A2D2-BD66-8E501A6E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80690"/>
          <a:ext cx="17985710" cy="8202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23</xdr:col>
      <xdr:colOff>454249</xdr:colOff>
      <xdr:row>390</xdr:row>
      <xdr:rowOff>4047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917151-801B-CC2B-1BA2-1A0CD390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4770000"/>
          <a:ext cx="18080973" cy="7821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23</xdr:col>
      <xdr:colOff>177986</xdr:colOff>
      <xdr:row>434</xdr:row>
      <xdr:rowOff>65612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5EB723-CC05-1FA8-BD91-15888F1F2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2773190"/>
          <a:ext cx="17804710" cy="8068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23</xdr:col>
      <xdr:colOff>501881</xdr:colOff>
      <xdr:row>475</xdr:row>
      <xdr:rowOff>176236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FB990E6-65B6-28FF-E0B9-30EB4FC6F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0962500"/>
          <a:ext cx="18128605" cy="7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23</xdr:col>
      <xdr:colOff>101775</xdr:colOff>
      <xdr:row>517</xdr:row>
      <xdr:rowOff>90499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67AF39A-8D7B-1D2D-1F70-0FB0A5A6D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88779569"/>
          <a:ext cx="17728499" cy="7535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23</xdr:col>
      <xdr:colOff>501881</xdr:colOff>
      <xdr:row>560</xdr:row>
      <xdr:rowOff>113958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2296CA3-92F5-69A2-39A5-D67BDFAF5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6596638"/>
          <a:ext cx="18128605" cy="7744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23</xdr:col>
      <xdr:colOff>568565</xdr:colOff>
      <xdr:row>602</xdr:row>
      <xdr:rowOff>66326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3F66494-5104-C039-154E-2CC6810A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413707"/>
          <a:ext cx="18195289" cy="7697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354920</xdr:colOff>
      <xdr:row>40</xdr:row>
      <xdr:rowOff>105853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19703C-024C-A3DF-306B-E6D038A4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80920" cy="7725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23</xdr:col>
      <xdr:colOff>393026</xdr:colOff>
      <xdr:row>81</xdr:row>
      <xdr:rowOff>124906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1CEF47-2EEA-C61F-AAAA-CF0CB6E74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17919026" cy="7744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23</xdr:col>
      <xdr:colOff>307289</xdr:colOff>
      <xdr:row>122</xdr:row>
      <xdr:rowOff>10590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85339E8-B01E-325F-ADD7-B4CF90F4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17833289" cy="76305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5ABA05-4B7C-4D39-A2F1-94C506550343}" name="Tabla1" displayName="Tabla1" ref="B32:K40" totalsRowShown="0" headerRowDxfId="29" dataDxfId="27" headerRowBorderDxfId="28" tableBorderDxfId="26" totalsRowBorderDxfId="25">
  <tableColumns count="10">
    <tableColumn id="1" xr3:uid="{693D9D94-2A91-46D7-8C10-02F8CE71982B}" name="Producto" dataDxfId="24"/>
    <tableColumn id="2" xr3:uid="{9B68FC5E-3AE8-4F74-9947-68BC001227B2}" name="Indicador" dataDxfId="23"/>
    <tableColumn id="3" xr3:uid="{39E179CD-42BE-4CA3-84D1-7DCF27AE467D}" name="Física_x000a_(A)" dataDxfId="22"/>
    <tableColumn id="4" xr3:uid="{D9D56256-98A2-4574-AF4A-9E1306BECD95}" name="Financiera_x000a_(B)" dataDxfId="21"/>
    <tableColumn id="9" xr3:uid="{434CD107-C3AE-4B8A-BB78-2CDDDDF5EC3C}" name="Física_x000a_(C)" dataDxfId="20"/>
    <tableColumn id="10" xr3:uid="{715356E6-A6F0-449A-BA6F-2B62874ABEB4}" name="Financiera_x000a_(D)" dataDxfId="19"/>
    <tableColumn id="5" xr3:uid="{591D2F7B-4EFD-4D30-8CE4-1ACFF1571F50}" name="Física _x000a_(E)" dataDxfId="18"/>
    <tableColumn id="6" xr3:uid="{5729A264-DEB8-4988-BE0E-233241F3398D}" name="Financiera _x000a_ (F)" dataDxfId="17"/>
    <tableColumn id="7" xr3:uid="{F7177186-C6CD-4DB1-9DE3-E6BBA4DBA79E}" name="Física _x000a_(%)_x000a_ G=E/C" dataDxfId="16">
      <calculatedColumnFormula>IF(F33&gt;0,H33/F33,0)</calculatedColumnFormula>
    </tableColumn>
    <tableColumn id="8" xr3:uid="{5AC9A9BB-7F4E-400D-9176-61B5E44F3C34}" name="Financiero _x000a_(%) _x000a_H=F/D" dataDxfId="15">
      <calculatedColumnFormula>IF(G33&gt;0,I33/G33,0)</calculatedColumnFormula>
    </tableColumn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41E5C8E-B6BC-420F-A793-382EB23BC0ED}" name="Tabla174" displayName="Tabla174" ref="B32:K35" totalsRowShown="0" headerRowDxfId="14" dataDxfId="12" headerRowBorderDxfId="13" tableBorderDxfId="11" totalsRowBorderDxfId="10">
  <tableColumns count="10">
    <tableColumn id="1" xr3:uid="{42DEB36E-8A40-4884-8C4D-A13FB93C80E9}" name="Producto" dataDxfId="9"/>
    <tableColumn id="2" xr3:uid="{7045C785-75A6-4D9C-9805-0FC507F15342}" name="Indicador" dataDxfId="8"/>
    <tableColumn id="3" xr3:uid="{FC83C33D-565F-453A-A3E8-61BEC3D12DF5}" name="Física_x000a_(A)" dataDxfId="7"/>
    <tableColumn id="4" xr3:uid="{F82A2FCB-7B7F-4CB0-B359-EF4694D90E78}" name="Financiera_x000a_(B)" dataDxfId="6"/>
    <tableColumn id="9" xr3:uid="{999AB841-9CFF-40DF-B806-E0D9D30A7798}" name="Física_x000a_(C)" dataDxfId="5"/>
    <tableColumn id="10" xr3:uid="{3289865F-CF6E-4836-B63B-4678D04827D5}" name="Financiera_x000a_(D)" dataDxfId="4"/>
    <tableColumn id="5" xr3:uid="{6DFC68BC-C268-4A75-AAEE-B72181C42AFC}" name="Física _x000a_(E)" dataDxfId="3"/>
    <tableColumn id="6" xr3:uid="{0D2EEAA5-B540-4582-9553-4D50E91E1D93}" name="Financiera _x000a_ (F)" dataDxfId="2"/>
    <tableColumn id="7" xr3:uid="{2BB83DD7-CCB6-47E7-A08B-D745724A2819}" name="Física _x000a_(%)_x000a_ G=E/C" dataDxfId="1">
      <calculatedColumnFormula>IF(F33&gt;0,H33/F33,0)</calculatedColumnFormula>
    </tableColumn>
    <tableColumn id="8" xr3:uid="{5751C2CE-F8A9-4C3F-B663-FD1E7F27A6FE}" name="Financiero _x000a_(%) _x000a_H=F/D" dataDxfId="0">
      <calculatedColumnFormula>IF(G33&gt;0,I33/G33,0)</calculatedColumnFormula>
    </tableColumn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947B8-84D8-4C5D-9E2F-282D98359DA6}">
  <sheetPr>
    <pageSetUpPr fitToPage="1"/>
  </sheetPr>
  <dimension ref="B1:AF89"/>
  <sheetViews>
    <sheetView view="pageBreakPreview" topLeftCell="A33" zoomScale="78" zoomScaleNormal="60" zoomScaleSheetLayoutView="78" workbookViewId="0">
      <selection activeCell="G40" sqref="G40"/>
    </sheetView>
  </sheetViews>
  <sheetFormatPr baseColWidth="10" defaultColWidth="11.42578125" defaultRowHeight="15.75" x14ac:dyDescent="0.25"/>
  <cols>
    <col min="1" max="1" width="6" style="3" customWidth="1"/>
    <col min="2" max="2" width="30.28515625" style="12" customWidth="1"/>
    <col min="3" max="3" width="27.85546875" style="12" customWidth="1"/>
    <col min="4" max="4" width="12.7109375" style="12" customWidth="1"/>
    <col min="5" max="5" width="25.5703125" style="12" customWidth="1"/>
    <col min="6" max="6" width="12.7109375" style="12" customWidth="1"/>
    <col min="7" max="7" width="25.7109375" style="12" customWidth="1"/>
    <col min="8" max="8" width="12.7109375" style="12" customWidth="1"/>
    <col min="9" max="9" width="25.5703125" style="12" customWidth="1"/>
    <col min="10" max="10" width="17.7109375" style="12" customWidth="1"/>
    <col min="11" max="11" width="31.5703125" style="12" customWidth="1"/>
    <col min="12" max="12" width="4.28515625" style="12" customWidth="1"/>
    <col min="13" max="16384" width="11.42578125" style="3"/>
  </cols>
  <sheetData>
    <row r="1" spans="2:12" ht="16.5" thickBot="1" x14ac:dyDescent="0.3"/>
    <row r="2" spans="2:12" ht="24.75" customHeight="1" x14ac:dyDescent="0.25">
      <c r="B2" s="1"/>
      <c r="C2" s="107" t="s">
        <v>0</v>
      </c>
      <c r="D2" s="108"/>
      <c r="E2" s="108"/>
      <c r="F2" s="108"/>
      <c r="G2" s="108"/>
      <c r="H2" s="108"/>
      <c r="I2" s="108"/>
      <c r="J2" s="108"/>
      <c r="K2" s="109"/>
      <c r="L2" s="2"/>
    </row>
    <row r="3" spans="2:12" ht="31.5" customHeight="1" thickBot="1" x14ac:dyDescent="0.3">
      <c r="B3" s="4"/>
      <c r="C3" s="110" t="s">
        <v>1</v>
      </c>
      <c r="D3" s="111"/>
      <c r="E3" s="110" t="s">
        <v>2</v>
      </c>
      <c r="F3" s="111"/>
      <c r="G3" s="111"/>
      <c r="H3" s="111"/>
      <c r="I3" s="112"/>
      <c r="J3" s="5" t="s">
        <v>3</v>
      </c>
      <c r="K3" s="6" t="s">
        <v>4</v>
      </c>
      <c r="L3" s="2"/>
    </row>
    <row r="4" spans="2:12" ht="30" customHeight="1" x14ac:dyDescent="0.25">
      <c r="B4" s="7"/>
      <c r="C4" s="113" t="s">
        <v>5</v>
      </c>
      <c r="D4" s="114"/>
      <c r="E4" s="113" t="s">
        <v>119</v>
      </c>
      <c r="F4" s="114"/>
      <c r="G4" s="114"/>
      <c r="H4" s="114"/>
      <c r="I4" s="115"/>
      <c r="J4" s="8">
        <v>45309</v>
      </c>
      <c r="K4" s="9"/>
      <c r="L4" s="2"/>
    </row>
    <row r="5" spans="2:12" x14ac:dyDescent="0.25">
      <c r="B5" s="116"/>
      <c r="C5" s="117"/>
      <c r="D5" s="117"/>
      <c r="E5" s="118"/>
      <c r="F5" s="118"/>
      <c r="G5" s="118"/>
      <c r="H5" s="118"/>
      <c r="I5" s="118"/>
      <c r="J5" s="117"/>
      <c r="K5" s="119"/>
      <c r="L5" s="2"/>
    </row>
    <row r="6" spans="2:12" ht="3" customHeight="1" x14ac:dyDescent="0.25">
      <c r="B6" s="120"/>
      <c r="C6" s="121"/>
      <c r="D6" s="121"/>
      <c r="E6" s="121"/>
      <c r="F6" s="121"/>
      <c r="G6" s="121"/>
      <c r="H6" s="121"/>
      <c r="I6" s="121"/>
      <c r="J6" s="121"/>
      <c r="K6" s="122"/>
      <c r="L6" s="2"/>
    </row>
    <row r="7" spans="2:12" x14ac:dyDescent="0.25">
      <c r="B7" s="123" t="s">
        <v>6</v>
      </c>
      <c r="C7" s="124"/>
      <c r="D7" s="124"/>
      <c r="E7" s="124"/>
      <c r="F7" s="124"/>
      <c r="G7" s="124"/>
      <c r="H7" s="124"/>
      <c r="I7" s="124"/>
      <c r="J7" s="124"/>
      <c r="K7" s="125"/>
      <c r="L7" s="2"/>
    </row>
    <row r="8" spans="2:12" x14ac:dyDescent="0.25">
      <c r="B8" s="126" t="s">
        <v>7</v>
      </c>
      <c r="C8" s="127"/>
      <c r="D8" s="127"/>
      <c r="E8" s="127"/>
      <c r="F8" s="127"/>
      <c r="G8" s="127"/>
      <c r="H8" s="127"/>
      <c r="I8" s="127"/>
      <c r="J8" s="127"/>
      <c r="K8" s="128"/>
      <c r="L8" s="2"/>
    </row>
    <row r="9" spans="2:12" x14ac:dyDescent="0.25">
      <c r="B9" s="10" t="s">
        <v>8</v>
      </c>
      <c r="C9" s="105" t="s">
        <v>9</v>
      </c>
      <c r="D9" s="105"/>
      <c r="E9" s="105"/>
      <c r="F9" s="105"/>
      <c r="G9" s="105"/>
      <c r="H9" s="105"/>
      <c r="I9" s="105"/>
      <c r="J9" s="105"/>
      <c r="K9" s="106"/>
      <c r="L9" s="2"/>
    </row>
    <row r="10" spans="2:12" ht="15" customHeight="1" x14ac:dyDescent="0.25">
      <c r="B10" s="11" t="s">
        <v>10</v>
      </c>
      <c r="C10" s="105" t="s">
        <v>11</v>
      </c>
      <c r="D10" s="105"/>
      <c r="E10" s="105"/>
      <c r="F10" s="105"/>
      <c r="G10" s="105"/>
      <c r="H10" s="105"/>
      <c r="I10" s="105"/>
      <c r="J10" s="105"/>
      <c r="K10" s="106"/>
      <c r="L10" s="2"/>
    </row>
    <row r="11" spans="2:12" x14ac:dyDescent="0.25">
      <c r="B11" s="11" t="s">
        <v>12</v>
      </c>
      <c r="C11" s="105" t="s">
        <v>13</v>
      </c>
      <c r="D11" s="105"/>
      <c r="E11" s="105"/>
      <c r="F11" s="105"/>
      <c r="G11" s="105"/>
      <c r="H11" s="105"/>
      <c r="I11" s="105"/>
      <c r="J11" s="105"/>
      <c r="K11" s="106"/>
      <c r="L11" s="2"/>
    </row>
    <row r="12" spans="2:12" ht="37.5" customHeight="1" x14ac:dyDescent="0.25">
      <c r="B12" s="10" t="s">
        <v>14</v>
      </c>
      <c r="C12" s="131" t="s">
        <v>122</v>
      </c>
      <c r="D12" s="131"/>
      <c r="E12" s="131"/>
      <c r="F12" s="131"/>
      <c r="G12" s="131"/>
      <c r="H12" s="131"/>
      <c r="I12" s="131"/>
      <c r="J12" s="131"/>
      <c r="K12" s="132"/>
    </row>
    <row r="13" spans="2:12" ht="53.25" customHeight="1" x14ac:dyDescent="0.25">
      <c r="B13" s="10" t="s">
        <v>15</v>
      </c>
      <c r="C13" s="131" t="s">
        <v>121</v>
      </c>
      <c r="D13" s="131"/>
      <c r="E13" s="131"/>
      <c r="F13" s="131"/>
      <c r="G13" s="131"/>
      <c r="H13" s="131"/>
      <c r="I13" s="131"/>
      <c r="J13" s="131"/>
      <c r="K13" s="132"/>
    </row>
    <row r="14" spans="2:12" ht="24.75" customHeight="1" x14ac:dyDescent="0.25">
      <c r="B14" s="123" t="s">
        <v>16</v>
      </c>
      <c r="C14" s="124"/>
      <c r="D14" s="124"/>
      <c r="E14" s="124"/>
      <c r="F14" s="124"/>
      <c r="G14" s="124"/>
      <c r="H14" s="124"/>
      <c r="I14" s="124"/>
      <c r="J14" s="124"/>
      <c r="K14" s="125"/>
    </row>
    <row r="15" spans="2:12" s="15" customFormat="1" ht="50.25" customHeight="1" x14ac:dyDescent="0.25">
      <c r="B15" s="13" t="s">
        <v>17</v>
      </c>
      <c r="C15" s="17">
        <v>2</v>
      </c>
      <c r="D15" s="133" t="s">
        <v>18</v>
      </c>
      <c r="E15" s="133"/>
      <c r="F15" s="133"/>
      <c r="G15" s="133"/>
      <c r="H15" s="133"/>
      <c r="I15" s="133"/>
      <c r="J15" s="133"/>
      <c r="K15" s="133"/>
      <c r="L15" s="14"/>
    </row>
    <row r="16" spans="2:12" ht="32.25" customHeight="1" x14ac:dyDescent="0.25">
      <c r="B16" s="16" t="s">
        <v>19</v>
      </c>
      <c r="C16" s="17">
        <v>2.1</v>
      </c>
      <c r="D16" s="133" t="s">
        <v>20</v>
      </c>
      <c r="E16" s="133"/>
      <c r="F16" s="133"/>
      <c r="G16" s="133"/>
      <c r="H16" s="133"/>
      <c r="I16" s="133"/>
      <c r="J16" s="133"/>
      <c r="K16" s="133"/>
    </row>
    <row r="17" spans="2:12" ht="55.5" customHeight="1" x14ac:dyDescent="0.25">
      <c r="B17" s="102" t="s">
        <v>21</v>
      </c>
      <c r="C17" s="17" t="s">
        <v>22</v>
      </c>
      <c r="D17" s="133" t="s">
        <v>23</v>
      </c>
      <c r="E17" s="133"/>
      <c r="F17" s="133"/>
      <c r="G17" s="133"/>
      <c r="H17" s="133"/>
      <c r="I17" s="133"/>
      <c r="J17" s="133"/>
      <c r="K17" s="133"/>
    </row>
    <row r="18" spans="2:12" s="15" customFormat="1" ht="74.25" customHeight="1" x14ac:dyDescent="0.25">
      <c r="B18" s="13" t="s">
        <v>17</v>
      </c>
      <c r="C18" s="17">
        <v>3</v>
      </c>
      <c r="D18" s="133" t="s">
        <v>24</v>
      </c>
      <c r="E18" s="133"/>
      <c r="F18" s="133"/>
      <c r="G18" s="133"/>
      <c r="H18" s="133"/>
      <c r="I18" s="133"/>
      <c r="J18" s="133"/>
      <c r="K18" s="133"/>
      <c r="L18" s="14"/>
    </row>
    <row r="19" spans="2:12" ht="25.5" customHeight="1" x14ac:dyDescent="0.25">
      <c r="B19" s="16" t="s">
        <v>19</v>
      </c>
      <c r="C19" s="17">
        <v>3.3</v>
      </c>
      <c r="D19" s="133" t="s">
        <v>25</v>
      </c>
      <c r="E19" s="133"/>
      <c r="F19" s="133"/>
      <c r="G19" s="133"/>
      <c r="H19" s="133"/>
      <c r="I19" s="133"/>
      <c r="J19" s="133"/>
      <c r="K19" s="133"/>
    </row>
    <row r="20" spans="2:12" ht="36" customHeight="1" x14ac:dyDescent="0.25">
      <c r="B20" s="102" t="s">
        <v>21</v>
      </c>
      <c r="C20" s="17" t="s">
        <v>26</v>
      </c>
      <c r="D20" s="133" t="s">
        <v>27</v>
      </c>
      <c r="E20" s="133"/>
      <c r="F20" s="133"/>
      <c r="G20" s="133"/>
      <c r="H20" s="133"/>
      <c r="I20" s="133"/>
      <c r="J20" s="133"/>
      <c r="K20" s="133"/>
    </row>
    <row r="21" spans="2:12" x14ac:dyDescent="0.25">
      <c r="B21" s="123" t="s">
        <v>28</v>
      </c>
      <c r="C21" s="124"/>
      <c r="D21" s="124"/>
      <c r="E21" s="124"/>
      <c r="F21" s="124"/>
      <c r="G21" s="124"/>
      <c r="H21" s="124"/>
      <c r="I21" s="124"/>
      <c r="J21" s="124"/>
      <c r="K21" s="125"/>
    </row>
    <row r="22" spans="2:12" ht="24.75" customHeight="1" x14ac:dyDescent="0.25">
      <c r="B22" s="18" t="s">
        <v>29</v>
      </c>
      <c r="C22" s="134" t="s">
        <v>30</v>
      </c>
      <c r="D22" s="134"/>
      <c r="E22" s="134"/>
      <c r="F22" s="134"/>
      <c r="G22" s="134"/>
      <c r="H22" s="134"/>
      <c r="I22" s="134"/>
      <c r="J22" s="134"/>
      <c r="K22" s="135"/>
    </row>
    <row r="23" spans="2:12" ht="51" customHeight="1" x14ac:dyDescent="0.25">
      <c r="B23" s="19" t="s">
        <v>31</v>
      </c>
      <c r="C23" s="129" t="s">
        <v>32</v>
      </c>
      <c r="D23" s="129"/>
      <c r="E23" s="129"/>
      <c r="F23" s="129"/>
      <c r="G23" s="129"/>
      <c r="H23" s="129"/>
      <c r="I23" s="129"/>
      <c r="J23" s="129"/>
      <c r="K23" s="130"/>
    </row>
    <row r="24" spans="2:12" ht="29.25" customHeight="1" x14ac:dyDescent="0.25">
      <c r="B24" s="19" t="s">
        <v>33</v>
      </c>
      <c r="C24" s="129" t="s">
        <v>34</v>
      </c>
      <c r="D24" s="129"/>
      <c r="E24" s="129"/>
      <c r="F24" s="129"/>
      <c r="G24" s="129"/>
      <c r="H24" s="129"/>
      <c r="I24" s="129"/>
      <c r="J24" s="129"/>
      <c r="K24" s="130"/>
    </row>
    <row r="25" spans="2:12" ht="38.25" customHeight="1" x14ac:dyDescent="0.25">
      <c r="B25" s="19" t="s">
        <v>35</v>
      </c>
      <c r="C25" s="129" t="s">
        <v>126</v>
      </c>
      <c r="D25" s="129"/>
      <c r="E25" s="129"/>
      <c r="F25" s="129"/>
      <c r="G25" s="129"/>
      <c r="H25" s="129"/>
      <c r="I25" s="129"/>
      <c r="J25" s="129"/>
      <c r="K25" s="130"/>
      <c r="L25" s="2"/>
    </row>
    <row r="26" spans="2:12" x14ac:dyDescent="0.25">
      <c r="B26" s="123" t="s">
        <v>36</v>
      </c>
      <c r="C26" s="124"/>
      <c r="D26" s="124"/>
      <c r="E26" s="124"/>
      <c r="F26" s="124"/>
      <c r="G26" s="124"/>
      <c r="H26" s="124"/>
      <c r="I26" s="124"/>
      <c r="J26" s="124"/>
      <c r="K26" s="125"/>
    </row>
    <row r="27" spans="2:12" x14ac:dyDescent="0.25">
      <c r="B27" s="126" t="s">
        <v>37</v>
      </c>
      <c r="C27" s="127"/>
      <c r="D27" s="127"/>
      <c r="E27" s="127"/>
      <c r="F27" s="127"/>
      <c r="G27" s="127"/>
      <c r="H27" s="127"/>
      <c r="I27" s="127"/>
      <c r="J27" s="127"/>
      <c r="K27" s="128"/>
      <c r="L27" s="2"/>
    </row>
    <row r="28" spans="2:12" ht="30.75" customHeight="1" x14ac:dyDescent="0.25">
      <c r="B28" s="138" t="s">
        <v>38</v>
      </c>
      <c r="C28" s="139"/>
      <c r="D28" s="140" t="s">
        <v>39</v>
      </c>
      <c r="E28" s="141"/>
      <c r="F28" s="141"/>
      <c r="G28" s="141" t="s">
        <v>40</v>
      </c>
      <c r="H28" s="141"/>
      <c r="I28" s="139"/>
      <c r="J28" s="140" t="s">
        <v>41</v>
      </c>
      <c r="K28" s="142"/>
    </row>
    <row r="29" spans="2:12" ht="23.25" customHeight="1" x14ac:dyDescent="0.25">
      <c r="B29" s="143">
        <v>2395688358</v>
      </c>
      <c r="C29" s="144"/>
      <c r="D29" s="145">
        <v>2395688358</v>
      </c>
      <c r="E29" s="146"/>
      <c r="F29" s="147"/>
      <c r="G29" s="145" t="e">
        <f>I33+I34+I35+I36+I37+#REF!+I40+#REF!+#REF!+#REF!</f>
        <v>#REF!</v>
      </c>
      <c r="H29" s="146"/>
      <c r="I29" s="147"/>
      <c r="J29" s="148" t="e">
        <f>IF(D29&gt;0,G29/D29,0)</f>
        <v>#REF!</v>
      </c>
      <c r="K29" s="149"/>
    </row>
    <row r="30" spans="2:12" x14ac:dyDescent="0.25">
      <c r="B30" s="126" t="s">
        <v>42</v>
      </c>
      <c r="C30" s="127"/>
      <c r="D30" s="127"/>
      <c r="E30" s="127"/>
      <c r="F30" s="127"/>
      <c r="G30" s="127"/>
      <c r="H30" s="127"/>
      <c r="I30" s="127"/>
      <c r="J30" s="127"/>
      <c r="K30" s="128"/>
      <c r="L30" s="2"/>
    </row>
    <row r="31" spans="2:12" x14ac:dyDescent="0.25">
      <c r="B31" s="20"/>
      <c r="C31" s="3"/>
      <c r="D31" s="137" t="s">
        <v>43</v>
      </c>
      <c r="E31" s="151"/>
      <c r="F31" s="137" t="s">
        <v>44</v>
      </c>
      <c r="G31" s="151"/>
      <c r="H31" s="137" t="s">
        <v>45</v>
      </c>
      <c r="I31" s="137"/>
      <c r="J31" s="137" t="s">
        <v>46</v>
      </c>
      <c r="K31" s="150"/>
    </row>
    <row r="32" spans="2:12" ht="47.25" x14ac:dyDescent="0.25">
      <c r="B32" s="21" t="s">
        <v>47</v>
      </c>
      <c r="C32" s="22" t="s">
        <v>48</v>
      </c>
      <c r="D32" s="22" t="s">
        <v>49</v>
      </c>
      <c r="E32" s="22" t="s">
        <v>50</v>
      </c>
      <c r="F32" s="22" t="s">
        <v>51</v>
      </c>
      <c r="G32" s="22" t="s">
        <v>52</v>
      </c>
      <c r="H32" s="22" t="s">
        <v>53</v>
      </c>
      <c r="I32" s="22" t="s">
        <v>54</v>
      </c>
      <c r="J32" s="22" t="s">
        <v>55</v>
      </c>
      <c r="K32" s="23" t="s">
        <v>56</v>
      </c>
    </row>
    <row r="33" spans="2:32" ht="113.25" customHeight="1" x14ac:dyDescent="0.25">
      <c r="B33" s="85" t="s">
        <v>57</v>
      </c>
      <c r="C33" s="86" t="s">
        <v>58</v>
      </c>
      <c r="D33" s="87">
        <v>45000</v>
      </c>
      <c r="E33" s="73">
        <v>96236727</v>
      </c>
      <c r="F33" s="87">
        <v>45000</v>
      </c>
      <c r="G33" s="73">
        <v>96236727</v>
      </c>
      <c r="H33" s="100"/>
      <c r="I33" s="73"/>
      <c r="J33" s="89">
        <f t="shared" ref="J33:J40" si="0">IF(F33&gt;0,H33/F33,0)</f>
        <v>0</v>
      </c>
      <c r="K33" s="89">
        <f t="shared" ref="K33:K40" si="1">IF(G33&gt;0,I33/G33,0)</f>
        <v>0</v>
      </c>
    </row>
    <row r="34" spans="2:32" ht="77.25" customHeight="1" x14ac:dyDescent="0.25">
      <c r="B34" s="88" t="s">
        <v>59</v>
      </c>
      <c r="C34" s="86" t="s">
        <v>60</v>
      </c>
      <c r="D34" s="87">
        <v>1500</v>
      </c>
      <c r="E34" s="73">
        <v>1225558306.0999999</v>
      </c>
      <c r="F34" s="87">
        <v>1500</v>
      </c>
      <c r="G34" s="73">
        <v>1225558306.0999999</v>
      </c>
      <c r="H34" s="100"/>
      <c r="I34" s="73"/>
      <c r="J34" s="89">
        <f t="shared" si="0"/>
        <v>0</v>
      </c>
      <c r="K34" s="89">
        <f>IF(G34&gt;0,I34/G34,0)</f>
        <v>0</v>
      </c>
    </row>
    <row r="35" spans="2:32" ht="100.5" customHeight="1" x14ac:dyDescent="0.25">
      <c r="B35" s="88" t="s">
        <v>61</v>
      </c>
      <c r="C35" s="86" t="s">
        <v>62</v>
      </c>
      <c r="D35" s="87">
        <v>2500</v>
      </c>
      <c r="E35" s="73">
        <v>883881218.20000005</v>
      </c>
      <c r="F35" s="87">
        <v>2500</v>
      </c>
      <c r="G35" s="73">
        <v>883881218.20000005</v>
      </c>
      <c r="H35" s="100"/>
      <c r="I35" s="73"/>
      <c r="J35" s="89">
        <f t="shared" si="0"/>
        <v>0</v>
      </c>
      <c r="K35" s="89">
        <f>IF(G35&gt;0,I35/G35,0)</f>
        <v>0</v>
      </c>
    </row>
    <row r="36" spans="2:32" ht="61.5" customHeight="1" x14ac:dyDescent="0.25">
      <c r="B36" s="88" t="s">
        <v>63</v>
      </c>
      <c r="C36" s="86" t="s">
        <v>64</v>
      </c>
      <c r="D36" s="87">
        <v>27546</v>
      </c>
      <c r="E36" s="73">
        <v>494254566.25999999</v>
      </c>
      <c r="F36" s="87">
        <v>27546</v>
      </c>
      <c r="G36" s="73">
        <v>494254566.25999999</v>
      </c>
      <c r="H36" s="100"/>
      <c r="I36" s="73"/>
      <c r="J36" s="89">
        <f t="shared" si="0"/>
        <v>0</v>
      </c>
      <c r="K36" s="89">
        <f t="shared" si="1"/>
        <v>0</v>
      </c>
    </row>
    <row r="37" spans="2:32" ht="72" customHeight="1" x14ac:dyDescent="0.25">
      <c r="B37" s="88" t="s">
        <v>65</v>
      </c>
      <c r="C37" s="86" t="s">
        <v>66</v>
      </c>
      <c r="D37" s="87">
        <v>4</v>
      </c>
      <c r="E37" s="73">
        <v>61636822.719999999</v>
      </c>
      <c r="F37" s="87">
        <v>4</v>
      </c>
      <c r="G37" s="73">
        <v>61636822.719999999</v>
      </c>
      <c r="H37" s="100"/>
      <c r="I37" s="73"/>
      <c r="J37" s="89">
        <f>IF(F37&gt;0,H37/F37,0)</f>
        <v>0</v>
      </c>
      <c r="K37" s="89">
        <f t="shared" si="1"/>
        <v>0</v>
      </c>
      <c r="L37" s="3"/>
    </row>
    <row r="38" spans="2:32" ht="89.25" customHeight="1" x14ac:dyDescent="0.25">
      <c r="B38" s="88" t="s">
        <v>68</v>
      </c>
      <c r="C38" s="86" t="s">
        <v>69</v>
      </c>
      <c r="D38" s="87">
        <v>4</v>
      </c>
      <c r="E38" s="73">
        <v>33851021</v>
      </c>
      <c r="F38" s="87">
        <v>4</v>
      </c>
      <c r="G38" s="73">
        <v>33851021</v>
      </c>
      <c r="H38" s="100"/>
      <c r="I38" s="73"/>
      <c r="J38" s="89">
        <f t="shared" ref="J38:J39" si="2">IF(F38&gt;0,H38/F38,0)</f>
        <v>0</v>
      </c>
      <c r="K38" s="89">
        <f t="shared" ref="K38:K39" si="3">IF(G38&gt;0,I38/G38,0)</f>
        <v>0</v>
      </c>
    </row>
    <row r="39" spans="2:32" ht="113.25" customHeight="1" x14ac:dyDescent="0.25">
      <c r="B39" s="88" t="s">
        <v>70</v>
      </c>
      <c r="C39" s="86" t="s">
        <v>71</v>
      </c>
      <c r="D39" s="87">
        <v>5</v>
      </c>
      <c r="E39" s="73">
        <v>2700000</v>
      </c>
      <c r="F39" s="87">
        <v>5</v>
      </c>
      <c r="G39" s="73">
        <v>2700000</v>
      </c>
      <c r="H39" s="100"/>
      <c r="I39" s="73"/>
      <c r="J39" s="89">
        <f t="shared" si="2"/>
        <v>0</v>
      </c>
      <c r="K39" s="89">
        <f t="shared" si="3"/>
        <v>0</v>
      </c>
    </row>
    <row r="40" spans="2:32" ht="74.25" customHeight="1" x14ac:dyDescent="0.25">
      <c r="B40" s="28" t="s">
        <v>128</v>
      </c>
      <c r="C40" s="24" t="s">
        <v>127</v>
      </c>
      <c r="D40" s="25">
        <v>13</v>
      </c>
      <c r="E40" s="26">
        <v>16701195</v>
      </c>
      <c r="F40" s="25">
        <v>13</v>
      </c>
      <c r="G40" s="26">
        <v>16701195</v>
      </c>
      <c r="H40" s="100"/>
      <c r="I40" s="73"/>
      <c r="J40" s="27">
        <f t="shared" si="0"/>
        <v>0</v>
      </c>
      <c r="K40" s="29">
        <f t="shared" si="1"/>
        <v>0</v>
      </c>
    </row>
    <row r="41" spans="2:32" x14ac:dyDescent="0.25">
      <c r="B41" s="123" t="s">
        <v>72</v>
      </c>
      <c r="C41" s="124"/>
      <c r="D41" s="124"/>
      <c r="E41" s="124"/>
      <c r="F41" s="124"/>
      <c r="G41" s="124"/>
      <c r="H41" s="124"/>
      <c r="I41" s="124"/>
      <c r="J41" s="124"/>
      <c r="K41" s="125"/>
    </row>
    <row r="42" spans="2:32" x14ac:dyDescent="0.25">
      <c r="B42" s="126" t="s">
        <v>73</v>
      </c>
      <c r="C42" s="127"/>
      <c r="D42" s="127"/>
      <c r="E42" s="127"/>
      <c r="F42" s="127"/>
      <c r="G42" s="127"/>
      <c r="H42" s="127"/>
      <c r="I42" s="127"/>
      <c r="J42" s="127"/>
      <c r="K42" s="128"/>
      <c r="L42" s="2"/>
    </row>
    <row r="43" spans="2:32" ht="35.25" customHeight="1" x14ac:dyDescent="0.25">
      <c r="B43" s="99" t="s">
        <v>74</v>
      </c>
      <c r="C43" s="152" t="s">
        <v>57</v>
      </c>
      <c r="D43" s="152"/>
      <c r="E43" s="152"/>
      <c r="F43" s="152"/>
      <c r="G43" s="152"/>
      <c r="H43" s="152"/>
      <c r="I43" s="152"/>
      <c r="J43" s="152"/>
      <c r="K43" s="152"/>
    </row>
    <row r="44" spans="2:32" ht="47.25" customHeight="1" x14ac:dyDescent="0.25">
      <c r="B44" s="99" t="s">
        <v>75</v>
      </c>
      <c r="C44" s="131" t="s">
        <v>76</v>
      </c>
      <c r="D44" s="131"/>
      <c r="E44" s="131"/>
      <c r="F44" s="131"/>
      <c r="G44" s="131"/>
      <c r="H44" s="131"/>
      <c r="I44" s="131"/>
      <c r="J44" s="131"/>
      <c r="K44" s="131"/>
      <c r="L44" s="2"/>
    </row>
    <row r="45" spans="2:32" s="32" customFormat="1" ht="70.5" customHeight="1" x14ac:dyDescent="0.25">
      <c r="B45" s="99" t="s">
        <v>77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3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2:32" ht="69.75" customHeight="1" x14ac:dyDescent="0.25">
      <c r="B46" s="99" t="s">
        <v>78</v>
      </c>
      <c r="C46" s="131"/>
      <c r="D46" s="131"/>
      <c r="E46" s="131"/>
      <c r="F46" s="131"/>
      <c r="G46" s="131"/>
      <c r="H46" s="131"/>
      <c r="I46" s="131"/>
      <c r="J46" s="131"/>
      <c r="K46" s="131"/>
    </row>
    <row r="47" spans="2:32" ht="42.75" customHeight="1" x14ac:dyDescent="0.25">
      <c r="B47" s="30" t="s">
        <v>74</v>
      </c>
      <c r="C47" s="136" t="s">
        <v>59</v>
      </c>
      <c r="D47" s="136"/>
      <c r="E47" s="136"/>
      <c r="F47" s="136"/>
      <c r="G47" s="136"/>
      <c r="H47" s="136"/>
      <c r="I47" s="136"/>
      <c r="J47" s="136"/>
      <c r="K47" s="136"/>
    </row>
    <row r="48" spans="2:32" ht="39" customHeight="1" x14ac:dyDescent="0.25">
      <c r="B48" s="30" t="s">
        <v>75</v>
      </c>
      <c r="C48" s="159" t="s">
        <v>79</v>
      </c>
      <c r="D48" s="159"/>
      <c r="E48" s="159"/>
      <c r="F48" s="159"/>
      <c r="G48" s="159"/>
      <c r="H48" s="159"/>
      <c r="I48" s="159"/>
      <c r="J48" s="159"/>
      <c r="K48" s="159"/>
      <c r="L48" s="2"/>
    </row>
    <row r="49" spans="2:12" ht="61.5" customHeight="1" x14ac:dyDescent="0.25">
      <c r="B49" s="30" t="s">
        <v>77</v>
      </c>
      <c r="C49" s="159"/>
      <c r="D49" s="159"/>
      <c r="E49" s="159"/>
      <c r="F49" s="159"/>
      <c r="G49" s="159"/>
      <c r="H49" s="159"/>
      <c r="I49" s="159"/>
      <c r="J49" s="159"/>
      <c r="K49" s="159"/>
    </row>
    <row r="50" spans="2:12" ht="39.75" customHeight="1" x14ac:dyDescent="0.25">
      <c r="B50" s="30" t="s">
        <v>78</v>
      </c>
      <c r="C50" s="159"/>
      <c r="D50" s="159"/>
      <c r="E50" s="159"/>
      <c r="F50" s="159"/>
      <c r="G50" s="159"/>
      <c r="H50" s="159"/>
      <c r="I50" s="159"/>
      <c r="J50" s="159"/>
      <c r="K50" s="159"/>
    </row>
    <row r="51" spans="2:12" ht="26.25" customHeight="1" x14ac:dyDescent="0.25">
      <c r="B51" s="99" t="s">
        <v>74</v>
      </c>
      <c r="C51" s="152" t="s">
        <v>61</v>
      </c>
      <c r="D51" s="152"/>
      <c r="E51" s="152"/>
      <c r="F51" s="152"/>
      <c r="G51" s="152"/>
      <c r="H51" s="152"/>
      <c r="I51" s="152"/>
      <c r="J51" s="152"/>
      <c r="K51" s="152"/>
    </row>
    <row r="52" spans="2:12" ht="41.25" customHeight="1" x14ac:dyDescent="0.25">
      <c r="B52" s="99" t="s">
        <v>75</v>
      </c>
      <c r="C52" s="131" t="s">
        <v>79</v>
      </c>
      <c r="D52" s="131"/>
      <c r="E52" s="131"/>
      <c r="F52" s="131"/>
      <c r="G52" s="131"/>
      <c r="H52" s="131"/>
      <c r="I52" s="131"/>
      <c r="J52" s="131"/>
      <c r="K52" s="131"/>
      <c r="L52" s="2"/>
    </row>
    <row r="53" spans="2:12" ht="59.25" customHeight="1" x14ac:dyDescent="0.25">
      <c r="B53" s="99" t="s">
        <v>77</v>
      </c>
      <c r="C53" s="156"/>
      <c r="D53" s="157"/>
      <c r="E53" s="157"/>
      <c r="F53" s="157"/>
      <c r="G53" s="157"/>
      <c r="H53" s="157"/>
      <c r="I53" s="157"/>
      <c r="J53" s="157"/>
      <c r="K53" s="158"/>
    </row>
    <row r="54" spans="2:12" ht="75" customHeight="1" x14ac:dyDescent="0.25">
      <c r="B54" s="99" t="s">
        <v>78</v>
      </c>
      <c r="C54" s="131"/>
      <c r="D54" s="131"/>
      <c r="E54" s="131"/>
      <c r="F54" s="131"/>
      <c r="G54" s="131"/>
      <c r="H54" s="131"/>
      <c r="I54" s="131"/>
      <c r="J54" s="131"/>
      <c r="K54" s="131"/>
    </row>
    <row r="55" spans="2:12" ht="33" customHeight="1" x14ac:dyDescent="0.25">
      <c r="B55" s="99" t="s">
        <v>74</v>
      </c>
      <c r="C55" s="152" t="s">
        <v>63</v>
      </c>
      <c r="D55" s="152"/>
      <c r="E55" s="152"/>
      <c r="F55" s="152"/>
      <c r="G55" s="152"/>
      <c r="H55" s="152"/>
      <c r="I55" s="152"/>
      <c r="J55" s="152"/>
      <c r="K55" s="152"/>
    </row>
    <row r="56" spans="2:12" ht="39.75" customHeight="1" x14ac:dyDescent="0.25">
      <c r="B56" s="99" t="s">
        <v>75</v>
      </c>
      <c r="C56" s="131" t="s">
        <v>80</v>
      </c>
      <c r="D56" s="131"/>
      <c r="E56" s="131"/>
      <c r="F56" s="131"/>
      <c r="G56" s="131"/>
      <c r="H56" s="131"/>
      <c r="I56" s="131"/>
      <c r="J56" s="131"/>
      <c r="K56" s="131"/>
      <c r="L56" s="2"/>
    </row>
    <row r="57" spans="2:12" ht="84" customHeight="1" x14ac:dyDescent="0.25">
      <c r="B57" s="99" t="s">
        <v>77</v>
      </c>
      <c r="C57" s="131"/>
      <c r="D57" s="131"/>
      <c r="E57" s="131"/>
      <c r="F57" s="131"/>
      <c r="G57" s="131"/>
      <c r="H57" s="131"/>
      <c r="I57" s="131"/>
      <c r="J57" s="131"/>
      <c r="K57" s="131"/>
    </row>
    <row r="58" spans="2:12" ht="63" customHeight="1" x14ac:dyDescent="0.25">
      <c r="B58" s="99" t="s">
        <v>78</v>
      </c>
      <c r="C58" s="131"/>
      <c r="D58" s="131"/>
      <c r="E58" s="131"/>
      <c r="F58" s="131"/>
      <c r="G58" s="131"/>
      <c r="H58" s="131"/>
      <c r="I58" s="131"/>
      <c r="J58" s="131"/>
      <c r="K58" s="131"/>
    </row>
    <row r="59" spans="2:12" ht="26.25" customHeight="1" x14ac:dyDescent="0.25">
      <c r="B59" s="99" t="s">
        <v>74</v>
      </c>
      <c r="C59" s="152" t="s">
        <v>65</v>
      </c>
      <c r="D59" s="152"/>
      <c r="E59" s="152"/>
      <c r="F59" s="152"/>
      <c r="G59" s="152"/>
      <c r="H59" s="152"/>
      <c r="I59" s="152"/>
      <c r="J59" s="152"/>
      <c r="K59" s="152"/>
    </row>
    <row r="60" spans="2:12" ht="33" customHeight="1" x14ac:dyDescent="0.25">
      <c r="B60" s="99" t="s">
        <v>75</v>
      </c>
      <c r="C60" s="131" t="s">
        <v>81</v>
      </c>
      <c r="D60" s="131"/>
      <c r="E60" s="131"/>
      <c r="F60" s="131"/>
      <c r="G60" s="131"/>
      <c r="H60" s="131"/>
      <c r="I60" s="131"/>
      <c r="J60" s="131"/>
      <c r="K60" s="131"/>
      <c r="L60" s="2"/>
    </row>
    <row r="61" spans="2:12" ht="123.75" customHeight="1" x14ac:dyDescent="0.25">
      <c r="B61" s="99" t="s">
        <v>77</v>
      </c>
      <c r="C61" s="153"/>
      <c r="D61" s="154"/>
      <c r="E61" s="154"/>
      <c r="F61" s="154"/>
      <c r="G61" s="154"/>
      <c r="H61" s="154"/>
      <c r="I61" s="154"/>
      <c r="J61" s="154"/>
      <c r="K61" s="155"/>
    </row>
    <row r="62" spans="2:12" ht="51.75" customHeight="1" x14ac:dyDescent="0.25">
      <c r="B62" s="99" t="s">
        <v>78</v>
      </c>
      <c r="C62" s="156"/>
      <c r="D62" s="157"/>
      <c r="E62" s="157"/>
      <c r="F62" s="157"/>
      <c r="G62" s="157"/>
      <c r="H62" s="157"/>
      <c r="I62" s="157"/>
      <c r="J62" s="157"/>
      <c r="K62" s="158"/>
    </row>
    <row r="63" spans="2:12" ht="32.25" customHeight="1" x14ac:dyDescent="0.25">
      <c r="B63" s="99" t="s">
        <v>74</v>
      </c>
      <c r="C63" s="166" t="s">
        <v>67</v>
      </c>
      <c r="D63" s="167"/>
      <c r="E63" s="167"/>
      <c r="F63" s="167"/>
      <c r="G63" s="167"/>
      <c r="H63" s="167"/>
      <c r="I63" s="167"/>
      <c r="J63" s="167"/>
      <c r="K63" s="168"/>
    </row>
    <row r="64" spans="2:12" ht="69" customHeight="1" x14ac:dyDescent="0.25">
      <c r="B64" s="99" t="s">
        <v>75</v>
      </c>
      <c r="C64" s="156" t="s">
        <v>82</v>
      </c>
      <c r="D64" s="157"/>
      <c r="E64" s="157"/>
      <c r="F64" s="157"/>
      <c r="G64" s="157"/>
      <c r="H64" s="157"/>
      <c r="I64" s="157"/>
      <c r="J64" s="157"/>
      <c r="K64" s="158"/>
      <c r="L64" s="2"/>
    </row>
    <row r="65" spans="2:12" ht="105.75" customHeight="1" x14ac:dyDescent="0.25">
      <c r="B65" s="99" t="s">
        <v>77</v>
      </c>
      <c r="C65" s="156"/>
      <c r="D65" s="157"/>
      <c r="E65" s="157"/>
      <c r="F65" s="157"/>
      <c r="G65" s="157"/>
      <c r="H65" s="157"/>
      <c r="I65" s="157"/>
      <c r="J65" s="157"/>
      <c r="K65" s="158"/>
    </row>
    <row r="66" spans="2:12" ht="42" customHeight="1" x14ac:dyDescent="0.25">
      <c r="B66" s="99" t="s">
        <v>78</v>
      </c>
      <c r="C66" s="156"/>
      <c r="D66" s="157"/>
      <c r="E66" s="157"/>
      <c r="F66" s="157"/>
      <c r="G66" s="157"/>
      <c r="H66" s="157"/>
      <c r="I66" s="157"/>
      <c r="J66" s="157"/>
      <c r="K66" s="158"/>
    </row>
    <row r="67" spans="2:12" ht="33" customHeight="1" x14ac:dyDescent="0.25">
      <c r="B67" s="99" t="s">
        <v>74</v>
      </c>
      <c r="C67" s="166" t="s">
        <v>68</v>
      </c>
      <c r="D67" s="167"/>
      <c r="E67" s="167"/>
      <c r="F67" s="167"/>
      <c r="G67" s="167"/>
      <c r="H67" s="167"/>
      <c r="I67" s="167"/>
      <c r="J67" s="167"/>
      <c r="K67" s="168"/>
    </row>
    <row r="68" spans="2:12" ht="72" customHeight="1" x14ac:dyDescent="0.25">
      <c r="B68" s="99" t="s">
        <v>75</v>
      </c>
      <c r="C68" s="156" t="s">
        <v>83</v>
      </c>
      <c r="D68" s="157"/>
      <c r="E68" s="157"/>
      <c r="F68" s="157"/>
      <c r="G68" s="157"/>
      <c r="H68" s="157"/>
      <c r="I68" s="157"/>
      <c r="J68" s="157"/>
      <c r="K68" s="158"/>
      <c r="L68" s="2"/>
    </row>
    <row r="69" spans="2:12" ht="62.25" customHeight="1" x14ac:dyDescent="0.25">
      <c r="B69" s="99" t="s">
        <v>77</v>
      </c>
      <c r="C69" s="156"/>
      <c r="D69" s="157"/>
      <c r="E69" s="157"/>
      <c r="F69" s="157"/>
      <c r="G69" s="157"/>
      <c r="H69" s="157"/>
      <c r="I69" s="157"/>
      <c r="J69" s="157"/>
      <c r="K69" s="158"/>
    </row>
    <row r="70" spans="2:12" ht="54.75" customHeight="1" x14ac:dyDescent="0.25">
      <c r="B70" s="99" t="s">
        <v>78</v>
      </c>
      <c r="C70" s="156"/>
      <c r="D70" s="157"/>
      <c r="E70" s="157"/>
      <c r="F70" s="157"/>
      <c r="G70" s="157"/>
      <c r="H70" s="157"/>
      <c r="I70" s="157"/>
      <c r="J70" s="157"/>
      <c r="K70" s="158"/>
    </row>
    <row r="71" spans="2:12" ht="26.25" customHeight="1" x14ac:dyDescent="0.25">
      <c r="B71" s="99" t="s">
        <v>74</v>
      </c>
      <c r="C71" s="163" t="s">
        <v>70</v>
      </c>
      <c r="D71" s="164"/>
      <c r="E71" s="164"/>
      <c r="F71" s="164"/>
      <c r="G71" s="164"/>
      <c r="H71" s="164"/>
      <c r="I71" s="164"/>
      <c r="J71" s="164"/>
      <c r="K71" s="165"/>
    </row>
    <row r="72" spans="2:12" ht="84.75" customHeight="1" x14ac:dyDescent="0.25">
      <c r="B72" s="99" t="s">
        <v>75</v>
      </c>
      <c r="C72" s="160" t="s">
        <v>84</v>
      </c>
      <c r="D72" s="161"/>
      <c r="E72" s="161"/>
      <c r="F72" s="161"/>
      <c r="G72" s="161"/>
      <c r="H72" s="161"/>
      <c r="I72" s="161"/>
      <c r="J72" s="161"/>
      <c r="K72" s="162"/>
      <c r="L72" s="2"/>
    </row>
    <row r="73" spans="2:12" ht="53.25" customHeight="1" x14ac:dyDescent="0.25">
      <c r="B73" s="99" t="s">
        <v>77</v>
      </c>
      <c r="C73" s="156"/>
      <c r="D73" s="157"/>
      <c r="E73" s="157"/>
      <c r="F73" s="157"/>
      <c r="G73" s="157"/>
      <c r="H73" s="157"/>
      <c r="I73" s="157"/>
      <c r="J73" s="157"/>
      <c r="K73" s="158"/>
    </row>
    <row r="74" spans="2:12" ht="57" customHeight="1" x14ac:dyDescent="0.25">
      <c r="B74" s="99" t="s">
        <v>78</v>
      </c>
      <c r="C74" s="156"/>
      <c r="D74" s="157"/>
      <c r="E74" s="157"/>
      <c r="F74" s="157"/>
      <c r="G74" s="157"/>
      <c r="H74" s="157"/>
      <c r="I74" s="157"/>
      <c r="J74" s="157"/>
      <c r="K74" s="158"/>
    </row>
    <row r="75" spans="2:12" ht="36" customHeight="1" x14ac:dyDescent="0.25">
      <c r="B75" s="30" t="s">
        <v>74</v>
      </c>
      <c r="C75" s="163" t="s">
        <v>129</v>
      </c>
      <c r="D75" s="164"/>
      <c r="E75" s="164"/>
      <c r="F75" s="164"/>
      <c r="G75" s="164"/>
      <c r="H75" s="164"/>
      <c r="I75" s="164"/>
      <c r="J75" s="164"/>
      <c r="K75" s="165"/>
    </row>
    <row r="76" spans="2:12" ht="63.75" customHeight="1" x14ac:dyDescent="0.25">
      <c r="B76" s="30" t="s">
        <v>75</v>
      </c>
      <c r="C76" s="160" t="s">
        <v>130</v>
      </c>
      <c r="D76" s="161"/>
      <c r="E76" s="161"/>
      <c r="F76" s="161"/>
      <c r="G76" s="161"/>
      <c r="H76" s="161"/>
      <c r="I76" s="161"/>
      <c r="J76" s="161"/>
      <c r="K76" s="162"/>
      <c r="L76" s="2"/>
    </row>
    <row r="77" spans="2:12" ht="58.5" customHeight="1" x14ac:dyDescent="0.25">
      <c r="B77" s="30" t="s">
        <v>77</v>
      </c>
      <c r="C77" s="179"/>
      <c r="D77" s="180"/>
      <c r="E77" s="180"/>
      <c r="F77" s="180"/>
      <c r="G77" s="180"/>
      <c r="H77" s="180"/>
      <c r="I77" s="180"/>
      <c r="J77" s="180"/>
      <c r="K77" s="181"/>
    </row>
    <row r="78" spans="2:12" ht="58.5" customHeight="1" x14ac:dyDescent="0.25">
      <c r="B78" s="30" t="s">
        <v>78</v>
      </c>
      <c r="C78" s="160"/>
      <c r="D78" s="161"/>
      <c r="E78" s="161"/>
      <c r="F78" s="161"/>
      <c r="G78" s="161"/>
      <c r="H78" s="161"/>
      <c r="I78" s="161"/>
      <c r="J78" s="161"/>
      <c r="K78" s="162"/>
    </row>
    <row r="79" spans="2:12" ht="30.75" customHeight="1" x14ac:dyDescent="0.25">
      <c r="B79" s="123" t="s">
        <v>85</v>
      </c>
      <c r="C79" s="124"/>
      <c r="D79" s="124"/>
      <c r="E79" s="124"/>
      <c r="F79" s="124"/>
      <c r="G79" s="124"/>
      <c r="H79" s="124"/>
      <c r="I79" s="124"/>
      <c r="J79" s="124"/>
      <c r="K79" s="125"/>
    </row>
    <row r="80" spans="2:12" x14ac:dyDescent="0.25">
      <c r="B80" s="170" t="s">
        <v>86</v>
      </c>
      <c r="C80" s="171"/>
      <c r="D80" s="171"/>
      <c r="E80" s="171"/>
      <c r="F80" s="171"/>
      <c r="G80" s="171"/>
      <c r="H80" s="171"/>
      <c r="I80" s="171"/>
      <c r="J80" s="171"/>
      <c r="K80" s="172"/>
    </row>
    <row r="81" spans="2:12" ht="15.75" customHeight="1" x14ac:dyDescent="0.25">
      <c r="B81" s="173" t="s">
        <v>87</v>
      </c>
      <c r="C81" s="174"/>
      <c r="D81" s="174"/>
      <c r="E81" s="174"/>
      <c r="F81" s="174"/>
      <c r="G81" s="174"/>
      <c r="H81" s="174"/>
      <c r="I81" s="174"/>
      <c r="J81" s="174"/>
      <c r="K81" s="175"/>
    </row>
    <row r="82" spans="2:12" x14ac:dyDescent="0.25">
      <c r="B82" s="33"/>
      <c r="C82" s="34"/>
      <c r="D82" s="34"/>
      <c r="E82" s="34"/>
      <c r="F82" s="34"/>
      <c r="G82" s="34"/>
      <c r="H82" s="34"/>
      <c r="I82" s="34"/>
      <c r="J82" s="34"/>
      <c r="K82" s="35"/>
    </row>
    <row r="83" spans="2:12" x14ac:dyDescent="0.25">
      <c r="B83" s="176"/>
      <c r="C83" s="177"/>
      <c r="D83" s="177"/>
      <c r="E83" s="177"/>
      <c r="F83" s="177"/>
      <c r="G83" s="177"/>
      <c r="H83" s="177"/>
      <c r="I83" s="177"/>
      <c r="J83" s="177"/>
      <c r="K83" s="178"/>
    </row>
    <row r="84" spans="2:12" x14ac:dyDescent="0.25">
      <c r="B84" s="36"/>
      <c r="K84" s="37"/>
    </row>
    <row r="85" spans="2:12" x14ac:dyDescent="0.25">
      <c r="B85" s="36"/>
      <c r="K85" s="37"/>
    </row>
    <row r="86" spans="2:12" x14ac:dyDescent="0.25">
      <c r="B86" s="36"/>
      <c r="K86" s="37"/>
    </row>
    <row r="87" spans="2:12" x14ac:dyDescent="0.25">
      <c r="B87" s="38" t="s">
        <v>88</v>
      </c>
      <c r="C87" s="3"/>
      <c r="D87" s="39" t="s">
        <v>89</v>
      </c>
      <c r="E87" s="3"/>
      <c r="F87" s="3"/>
      <c r="G87" s="39" t="s">
        <v>90</v>
      </c>
      <c r="H87" s="3"/>
      <c r="I87" s="3"/>
      <c r="J87" s="3"/>
      <c r="K87" s="104"/>
      <c r="L87" s="3"/>
    </row>
    <row r="88" spans="2:12" x14ac:dyDescent="0.25">
      <c r="B88" s="20" t="s">
        <v>91</v>
      </c>
      <c r="C88" s="3"/>
      <c r="D88" s="3" t="s">
        <v>92</v>
      </c>
      <c r="E88" s="3"/>
      <c r="F88" s="3"/>
      <c r="G88" s="3" t="s">
        <v>93</v>
      </c>
      <c r="H88" s="118" t="s">
        <v>94</v>
      </c>
      <c r="I88" s="118"/>
      <c r="J88" s="118"/>
      <c r="K88" s="169"/>
      <c r="L88" s="3"/>
    </row>
    <row r="89" spans="2:12" ht="16.5" thickBot="1" x14ac:dyDescent="0.3">
      <c r="B89" s="40"/>
      <c r="C89" s="41"/>
      <c r="D89" s="41"/>
      <c r="E89" s="41"/>
      <c r="F89" s="41"/>
      <c r="G89" s="41"/>
      <c r="H89" s="41"/>
      <c r="I89" s="41"/>
      <c r="J89" s="41"/>
      <c r="K89" s="42"/>
    </row>
  </sheetData>
  <mergeCells count="84">
    <mergeCell ref="H88:K88"/>
    <mergeCell ref="C64:K64"/>
    <mergeCell ref="B79:K79"/>
    <mergeCell ref="B80:K80"/>
    <mergeCell ref="B81:K81"/>
    <mergeCell ref="B83:K83"/>
    <mergeCell ref="C77:K77"/>
    <mergeCell ref="C78:K78"/>
    <mergeCell ref="C76:K76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75:K75"/>
    <mergeCell ref="C63:K63"/>
    <mergeCell ref="C48:K48"/>
    <mergeCell ref="C49:K49"/>
    <mergeCell ref="C50:K50"/>
    <mergeCell ref="C51:K51"/>
    <mergeCell ref="C58:K58"/>
    <mergeCell ref="C52:K52"/>
    <mergeCell ref="C59:K59"/>
    <mergeCell ref="C60:K60"/>
    <mergeCell ref="C61:K61"/>
    <mergeCell ref="C62:K62"/>
    <mergeCell ref="C53:K53"/>
    <mergeCell ref="C54:K54"/>
    <mergeCell ref="C55:K55"/>
    <mergeCell ref="C56:K56"/>
    <mergeCell ref="C57:K57"/>
    <mergeCell ref="J31:K31"/>
    <mergeCell ref="D31:E31"/>
    <mergeCell ref="F31:G31"/>
    <mergeCell ref="C43:K43"/>
    <mergeCell ref="C44:K44"/>
    <mergeCell ref="B41:K41"/>
    <mergeCell ref="B42:K42"/>
    <mergeCell ref="C45:K45"/>
    <mergeCell ref="C46:K46"/>
    <mergeCell ref="C47:K47"/>
    <mergeCell ref="H31:I31"/>
    <mergeCell ref="C24:K24"/>
    <mergeCell ref="C25:K25"/>
    <mergeCell ref="B26:K26"/>
    <mergeCell ref="B27:K27"/>
    <mergeCell ref="B28:C28"/>
    <mergeCell ref="D28:F28"/>
    <mergeCell ref="G28:I28"/>
    <mergeCell ref="J28:K28"/>
    <mergeCell ref="B29:C29"/>
    <mergeCell ref="D29:F29"/>
    <mergeCell ref="G29:I29"/>
    <mergeCell ref="J29:K29"/>
    <mergeCell ref="B30:K30"/>
    <mergeCell ref="C23:K23"/>
    <mergeCell ref="C12:K12"/>
    <mergeCell ref="C13:K13"/>
    <mergeCell ref="B14:K14"/>
    <mergeCell ref="D15:K15"/>
    <mergeCell ref="D16:K16"/>
    <mergeCell ref="D17:K17"/>
    <mergeCell ref="D18:K18"/>
    <mergeCell ref="D19:K19"/>
    <mergeCell ref="D20:K20"/>
    <mergeCell ref="B21:K21"/>
    <mergeCell ref="C22:K22"/>
    <mergeCell ref="C11:K11"/>
    <mergeCell ref="C2:K2"/>
    <mergeCell ref="C3:D3"/>
    <mergeCell ref="E3:I3"/>
    <mergeCell ref="C4:D4"/>
    <mergeCell ref="E4:I4"/>
    <mergeCell ref="B5:K5"/>
    <mergeCell ref="B6:K6"/>
    <mergeCell ref="B7:K7"/>
    <mergeCell ref="B8:K8"/>
    <mergeCell ref="C9:K9"/>
    <mergeCell ref="C10:K10"/>
  </mergeCells>
  <dataValidations count="16">
    <dataValidation allowBlank="1" showInputMessage="1" showErrorMessage="1" prompt="Meta alcanzada en el trimestre" sqref="H32:H35 H37:H40" xr:uid="{7AD71977-4505-47F1-909A-F5A309A7A0E1}"/>
    <dataValidation allowBlank="1" showInputMessage="1" showErrorMessage="1" prompt="Monto ejecutado en el trimestre" sqref="I32 I38:I40" xr:uid="{6FC1FB4B-D6A1-4C54-BE9A-186AE3204F95}"/>
    <dataValidation allowBlank="1" sqref="B9" xr:uid="{D3F13A7B-1DDE-4BB3-A212-31A4BF311B4A}"/>
    <dataValidation allowBlank="1" showInputMessage="1" prompt="Nombre del capítulo" sqref="C9:K11" xr:uid="{4845B7B2-237B-4BDB-BD7F-49011D10E50A}"/>
    <dataValidation allowBlank="1" showInputMessage="1" showErrorMessage="1" prompt="¿A quién va dirigido el programa?, ¿qué característica tiene esta población que requiere ser beneficiada?" sqref="C24:K24" xr:uid="{A768C281-06E1-4BA7-B7C4-DCB6866748E2}"/>
    <dataValidation allowBlank="1" showInputMessage="1" showErrorMessage="1" prompt="Nombre del producto" sqref="C43:K43 C75:K75 C67:K67 C63:K63 C47:K47 C59:K59 C55:K55 C51:K51 C71:K71" xr:uid="{45F8F396-4F5B-4C26-8721-ACD15FB75A6C}"/>
    <dataValidation allowBlank="1" showInputMessage="1" showErrorMessage="1" prompt="¿En qué consiste el producto? su objetivo" sqref="C44:K44 C76:K76 C68:K68 C64:K64 C48:K48 C60:K60 C56:K56 C52:K52 C72:K72" xr:uid="{F1270A10-99BF-482D-A392-C020C0EF7A28}"/>
    <dataValidation allowBlank="1" showInputMessage="1" showErrorMessage="1" prompt="1. Describir lo plasmado en el presupuesto_x000a_2. Describir lo alcanzado en términos financieros y de producción " sqref="C45:K45 C73:K73 C69:K69 C65:K65 C61:K61 C57:K57 C53:K53 C49:K49" xr:uid="{56D381DF-99F5-4778-8B5E-4C2F5385F183}"/>
    <dataValidation allowBlank="1" showInputMessage="1" showErrorMessage="1" prompt="De existir desvío, explicar razones." sqref="C50:K50 C78 C74:K74 C70:K70 C66:K66 C62:K62 C58:K58 C54:K54 C46:K46" xr:uid="{B719AB94-525F-47B6-9712-2C176518036B}"/>
    <dataValidation allowBlank="1" showInputMessage="1" showErrorMessage="1" prompt="Oportunidades de mejora identificadas" sqref="B81:K82" xr:uid="{170B4F0F-D36B-41FC-AB42-FCF1FD161738}"/>
    <dataValidation allowBlank="1" showInputMessage="1" showErrorMessage="1" prompt="Presupuesto del programa" sqref="B29:D29 G29" xr:uid="{822D0B4B-2CFD-4401-87CF-4C647083EA74}"/>
    <dataValidation allowBlank="1" showInputMessage="1" showErrorMessage="1" prompt="¿En qué consiste el programa?" sqref="C23:K23" xr:uid="{EF994646-4911-4D57-9F82-AE268A7A2DAC}"/>
    <dataValidation allowBlank="1" showInputMessage="1" showErrorMessage="1" prompt="Nombre de cada producto" sqref="B32:B40" xr:uid="{87B236DC-C46F-417E-9527-BA00178B9837}"/>
    <dataValidation allowBlank="1" showInputMessage="1" showErrorMessage="1" prompt="Nombre del indicador" sqref="C32:C40" xr:uid="{0FAED122-1FAC-46CE-ADE1-C4DFDC492AF4}"/>
    <dataValidation allowBlank="1" showInputMessage="1" showErrorMessage="1" prompt="Meta anual del indicador" sqref="D32:D40 F32:F40" xr:uid="{BC1F41D2-D88B-4805-8DF6-2AF1031710DD}"/>
    <dataValidation allowBlank="1" showInputMessage="1" showErrorMessage="1" prompt="Monto presupuestado para el producto" sqref="E40 G40 G32:G38 E32:E35 E37:E38" xr:uid="{2F60FD4B-F1BA-43D4-9ABB-0FD2E19C978F}"/>
  </dataValidations>
  <pageMargins left="0.7" right="0.7" top="0.75" bottom="0.75" header="0.3" footer="0.3"/>
  <pageSetup paperSize="5" scale="38" fitToHeight="0" orientation="portrait" r:id="rId1"/>
  <rowBreaks count="1" manualBreakCount="1">
    <brk id="54" max="11" man="1"/>
  </rowBreak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E35F2-D252-4430-97B6-0984D69B8298}">
  <sheetPr>
    <pageSetUpPr fitToPage="1"/>
  </sheetPr>
  <dimension ref="B1:L60"/>
  <sheetViews>
    <sheetView view="pageBreakPreview" topLeftCell="A27" zoomScale="87" zoomScaleNormal="70" zoomScaleSheetLayoutView="87" workbookViewId="0">
      <selection activeCell="G35" sqref="G35"/>
    </sheetView>
  </sheetViews>
  <sheetFormatPr baseColWidth="10" defaultColWidth="11.42578125" defaultRowHeight="15" x14ac:dyDescent="0.25"/>
  <cols>
    <col min="1" max="1" width="3.42578125" customWidth="1"/>
    <col min="2" max="2" width="28.85546875" customWidth="1"/>
    <col min="3" max="3" width="17.85546875" customWidth="1"/>
    <col min="4" max="4" width="11.7109375" bestFit="1" customWidth="1"/>
    <col min="5" max="5" width="20" customWidth="1"/>
    <col min="6" max="6" width="11.7109375" bestFit="1" customWidth="1"/>
    <col min="7" max="7" width="21.28515625" customWidth="1"/>
    <col min="8" max="8" width="16.42578125" customWidth="1"/>
    <col min="9" max="9" width="19.85546875" customWidth="1"/>
    <col min="10" max="10" width="18.42578125" customWidth="1"/>
    <col min="11" max="11" width="19.140625" customWidth="1"/>
    <col min="12" max="12" width="2.5703125" customWidth="1"/>
  </cols>
  <sheetData>
    <row r="1" spans="2:12" ht="15.75" thickBot="1" x14ac:dyDescent="0.3"/>
    <row r="2" spans="2:12" ht="27" customHeight="1" x14ac:dyDescent="0.25">
      <c r="B2" s="43"/>
      <c r="C2" s="107" t="s">
        <v>0</v>
      </c>
      <c r="D2" s="108"/>
      <c r="E2" s="108"/>
      <c r="F2" s="108"/>
      <c r="G2" s="108"/>
      <c r="H2" s="108"/>
      <c r="I2" s="108"/>
      <c r="J2" s="108"/>
      <c r="K2" s="109"/>
    </row>
    <row r="3" spans="2:12" ht="40.5" customHeight="1" thickBot="1" x14ac:dyDescent="0.3">
      <c r="B3" s="44"/>
      <c r="C3" s="187" t="s">
        <v>1</v>
      </c>
      <c r="D3" s="188"/>
      <c r="E3" s="187" t="s">
        <v>2</v>
      </c>
      <c r="F3" s="188"/>
      <c r="G3" s="188"/>
      <c r="H3" s="188"/>
      <c r="I3" s="189"/>
      <c r="J3" s="45" t="s">
        <v>3</v>
      </c>
      <c r="K3" s="46" t="s">
        <v>4</v>
      </c>
    </row>
    <row r="4" spans="2:12" ht="26.25" customHeight="1" x14ac:dyDescent="0.25">
      <c r="B4" s="47"/>
      <c r="C4" s="190" t="s">
        <v>5</v>
      </c>
      <c r="D4" s="191"/>
      <c r="E4" s="190" t="s">
        <v>120</v>
      </c>
      <c r="F4" s="191"/>
      <c r="G4" s="191"/>
      <c r="H4" s="191"/>
      <c r="I4" s="192"/>
      <c r="J4" s="8">
        <v>45309</v>
      </c>
      <c r="K4" s="48"/>
    </row>
    <row r="5" spans="2:12" ht="3" customHeight="1" x14ac:dyDescent="0.25">
      <c r="B5" s="193"/>
      <c r="C5" s="194"/>
      <c r="D5" s="194"/>
      <c r="E5" s="195"/>
      <c r="F5" s="195"/>
      <c r="G5" s="195"/>
      <c r="H5" s="195"/>
      <c r="I5" s="195"/>
      <c r="J5" s="194"/>
      <c r="K5" s="196"/>
    </row>
    <row r="6" spans="2:12" ht="6.75" customHeight="1" x14ac:dyDescent="0.25">
      <c r="B6" s="197"/>
      <c r="C6" s="198"/>
      <c r="D6" s="198"/>
      <c r="E6" s="198"/>
      <c r="F6" s="198"/>
      <c r="G6" s="198"/>
      <c r="H6" s="198"/>
      <c r="I6" s="198"/>
      <c r="J6" s="198"/>
      <c r="K6" s="199"/>
    </row>
    <row r="7" spans="2:12" ht="23.25" customHeight="1" x14ac:dyDescent="0.25">
      <c r="B7" s="182" t="s">
        <v>6</v>
      </c>
      <c r="C7" s="183"/>
      <c r="D7" s="183"/>
      <c r="E7" s="183"/>
      <c r="F7" s="183"/>
      <c r="G7" s="183"/>
      <c r="H7" s="183"/>
      <c r="I7" s="183"/>
      <c r="J7" s="183"/>
      <c r="K7" s="184"/>
    </row>
    <row r="8" spans="2:12" x14ac:dyDescent="0.25">
      <c r="B8" s="200" t="s">
        <v>7</v>
      </c>
      <c r="C8" s="201"/>
      <c r="D8" s="201"/>
      <c r="E8" s="201"/>
      <c r="F8" s="201"/>
      <c r="G8" s="201"/>
      <c r="H8" s="201"/>
      <c r="I8" s="201"/>
      <c r="J8" s="201"/>
      <c r="K8" s="202"/>
    </row>
    <row r="9" spans="2:12" x14ac:dyDescent="0.25">
      <c r="B9" s="49" t="s">
        <v>8</v>
      </c>
      <c r="C9" s="185" t="s">
        <v>95</v>
      </c>
      <c r="D9" s="185"/>
      <c r="E9" s="185"/>
      <c r="F9" s="185"/>
      <c r="G9" s="185"/>
      <c r="H9" s="185"/>
      <c r="I9" s="185"/>
      <c r="J9" s="185"/>
      <c r="K9" s="186"/>
    </row>
    <row r="10" spans="2:12" x14ac:dyDescent="0.25">
      <c r="B10" s="50" t="s">
        <v>10</v>
      </c>
      <c r="C10" s="185" t="s">
        <v>96</v>
      </c>
      <c r="D10" s="185"/>
      <c r="E10" s="185"/>
      <c r="F10" s="185"/>
      <c r="G10" s="185"/>
      <c r="H10" s="185"/>
      <c r="I10" s="185"/>
      <c r="J10" s="185"/>
      <c r="K10" s="186"/>
    </row>
    <row r="11" spans="2:12" x14ac:dyDescent="0.25">
      <c r="B11" s="50" t="s">
        <v>12</v>
      </c>
      <c r="C11" s="185" t="s">
        <v>97</v>
      </c>
      <c r="D11" s="185"/>
      <c r="E11" s="185"/>
      <c r="F11" s="185"/>
      <c r="G11" s="185"/>
      <c r="H11" s="185"/>
      <c r="I11" s="185"/>
      <c r="J11" s="185"/>
      <c r="K11" s="186"/>
    </row>
    <row r="12" spans="2:12" ht="43.5" customHeight="1" x14ac:dyDescent="0.25">
      <c r="B12" s="49" t="s">
        <v>14</v>
      </c>
      <c r="C12" s="131" t="s">
        <v>122</v>
      </c>
      <c r="D12" s="131"/>
      <c r="E12" s="131"/>
      <c r="F12" s="131"/>
      <c r="G12" s="131"/>
      <c r="H12" s="131"/>
      <c r="I12" s="131"/>
      <c r="J12" s="131"/>
      <c r="K12" s="132"/>
    </row>
    <row r="13" spans="2:12" ht="54" customHeight="1" x14ac:dyDescent="0.25">
      <c r="B13" s="49" t="s">
        <v>15</v>
      </c>
      <c r="C13" s="131" t="s">
        <v>121</v>
      </c>
      <c r="D13" s="131"/>
      <c r="E13" s="131"/>
      <c r="F13" s="131"/>
      <c r="G13" s="131"/>
      <c r="H13" s="131"/>
      <c r="I13" s="131"/>
      <c r="J13" s="131"/>
      <c r="K13" s="132"/>
    </row>
    <row r="14" spans="2:12" x14ac:dyDescent="0.25">
      <c r="B14" s="182" t="s">
        <v>16</v>
      </c>
      <c r="C14" s="183"/>
      <c r="D14" s="183"/>
      <c r="E14" s="183"/>
      <c r="F14" s="183"/>
      <c r="G14" s="183"/>
      <c r="H14" s="183"/>
      <c r="I14" s="183"/>
      <c r="J14" s="183"/>
      <c r="K14" s="184"/>
    </row>
    <row r="15" spans="2:12" s="53" customFormat="1" ht="50.25" customHeight="1" x14ac:dyDescent="0.25">
      <c r="B15" s="51" t="s">
        <v>17</v>
      </c>
      <c r="C15" s="56">
        <v>2</v>
      </c>
      <c r="D15" s="210" t="s">
        <v>98</v>
      </c>
      <c r="E15" s="210"/>
      <c r="F15" s="210"/>
      <c r="G15" s="210"/>
      <c r="H15" s="210"/>
      <c r="I15" s="210"/>
      <c r="J15" s="210"/>
      <c r="K15" s="210"/>
      <c r="L15" s="52"/>
    </row>
    <row r="16" spans="2:12" ht="25.5" customHeight="1" x14ac:dyDescent="0.25">
      <c r="B16" s="54" t="s">
        <v>19</v>
      </c>
      <c r="C16" s="56">
        <v>2.1</v>
      </c>
      <c r="D16" s="210" t="s">
        <v>99</v>
      </c>
      <c r="E16" s="210"/>
      <c r="F16" s="210"/>
      <c r="G16" s="210"/>
      <c r="H16" s="210"/>
      <c r="I16" s="210"/>
      <c r="J16" s="210"/>
      <c r="K16" s="210"/>
      <c r="L16" s="55"/>
    </row>
    <row r="17" spans="2:12" ht="55.5" customHeight="1" x14ac:dyDescent="0.25">
      <c r="B17" s="103" t="s">
        <v>21</v>
      </c>
      <c r="C17" s="56" t="s">
        <v>22</v>
      </c>
      <c r="D17" s="210" t="s">
        <v>100</v>
      </c>
      <c r="E17" s="210"/>
      <c r="F17" s="210"/>
      <c r="G17" s="210"/>
      <c r="H17" s="210"/>
      <c r="I17" s="210"/>
      <c r="J17" s="210"/>
      <c r="K17" s="210"/>
      <c r="L17" s="55"/>
    </row>
    <row r="18" spans="2:12" s="53" customFormat="1" ht="60.75" customHeight="1" x14ac:dyDescent="0.25">
      <c r="B18" s="51" t="s">
        <v>17</v>
      </c>
      <c r="C18" s="56">
        <v>3</v>
      </c>
      <c r="D18" s="210" t="s">
        <v>24</v>
      </c>
      <c r="E18" s="210"/>
      <c r="F18" s="210"/>
      <c r="G18" s="210"/>
      <c r="H18" s="210"/>
      <c r="I18" s="210"/>
      <c r="J18" s="210"/>
      <c r="K18" s="210"/>
      <c r="L18" s="52"/>
    </row>
    <row r="19" spans="2:12" ht="25.5" customHeight="1" x14ac:dyDescent="0.25">
      <c r="B19" s="54" t="s">
        <v>19</v>
      </c>
      <c r="C19" s="56">
        <v>3.3</v>
      </c>
      <c r="D19" s="210" t="s">
        <v>25</v>
      </c>
      <c r="E19" s="210"/>
      <c r="F19" s="210"/>
      <c r="G19" s="210"/>
      <c r="H19" s="210"/>
      <c r="I19" s="210"/>
      <c r="J19" s="210"/>
      <c r="K19" s="210"/>
      <c r="L19" s="55"/>
    </row>
    <row r="20" spans="2:12" ht="30" customHeight="1" x14ac:dyDescent="0.25">
      <c r="B20" s="103" t="s">
        <v>21</v>
      </c>
      <c r="C20" s="56" t="s">
        <v>26</v>
      </c>
      <c r="D20" s="210" t="s">
        <v>27</v>
      </c>
      <c r="E20" s="210"/>
      <c r="F20" s="210"/>
      <c r="G20" s="210"/>
      <c r="H20" s="210"/>
      <c r="I20" s="210"/>
      <c r="J20" s="210"/>
      <c r="K20" s="210"/>
      <c r="L20" s="55"/>
    </row>
    <row r="21" spans="2:12" x14ac:dyDescent="0.25">
      <c r="B21" s="182" t="s">
        <v>28</v>
      </c>
      <c r="C21" s="183"/>
      <c r="D21" s="183"/>
      <c r="E21" s="183"/>
      <c r="F21" s="183"/>
      <c r="G21" s="183"/>
      <c r="H21" s="183"/>
      <c r="I21" s="183"/>
      <c r="J21" s="183"/>
      <c r="K21" s="184"/>
    </row>
    <row r="22" spans="2:12" ht="25.5" customHeight="1" x14ac:dyDescent="0.25">
      <c r="B22" s="57" t="s">
        <v>29</v>
      </c>
      <c r="C22" s="222" t="s">
        <v>101</v>
      </c>
      <c r="D22" s="222"/>
      <c r="E22" s="222"/>
      <c r="F22" s="222"/>
      <c r="G22" s="222"/>
      <c r="H22" s="222"/>
      <c r="I22" s="222"/>
      <c r="J22" s="222"/>
      <c r="K22" s="223"/>
    </row>
    <row r="23" spans="2:12" ht="57" customHeight="1" x14ac:dyDescent="0.25">
      <c r="B23" s="58" t="s">
        <v>31</v>
      </c>
      <c r="C23" s="211" t="s">
        <v>32</v>
      </c>
      <c r="D23" s="211"/>
      <c r="E23" s="211"/>
      <c r="F23" s="211"/>
      <c r="G23" s="211"/>
      <c r="H23" s="211"/>
      <c r="I23" s="211"/>
      <c r="J23" s="211"/>
      <c r="K23" s="212"/>
    </row>
    <row r="24" spans="2:12" ht="30.75" customHeight="1" x14ac:dyDescent="0.25">
      <c r="B24" s="58" t="s">
        <v>102</v>
      </c>
      <c r="C24" s="211" t="s">
        <v>34</v>
      </c>
      <c r="D24" s="211"/>
      <c r="E24" s="211"/>
      <c r="F24" s="211"/>
      <c r="G24" s="211"/>
      <c r="H24" s="211"/>
      <c r="I24" s="211"/>
      <c r="J24" s="211"/>
      <c r="K24" s="212"/>
    </row>
    <row r="25" spans="2:12" ht="84.75" customHeight="1" x14ac:dyDescent="0.25">
      <c r="B25" s="58" t="s">
        <v>35</v>
      </c>
      <c r="C25" s="211" t="s">
        <v>125</v>
      </c>
      <c r="D25" s="211"/>
      <c r="E25" s="211"/>
      <c r="F25" s="211"/>
      <c r="G25" s="211"/>
      <c r="H25" s="211"/>
      <c r="I25" s="211"/>
      <c r="J25" s="211"/>
      <c r="K25" s="212"/>
    </row>
    <row r="26" spans="2:12" x14ac:dyDescent="0.25">
      <c r="B26" s="182" t="s">
        <v>36</v>
      </c>
      <c r="C26" s="183"/>
      <c r="D26" s="183"/>
      <c r="E26" s="183"/>
      <c r="F26" s="183"/>
      <c r="G26" s="183"/>
      <c r="H26" s="183"/>
      <c r="I26" s="183"/>
      <c r="J26" s="183"/>
      <c r="K26" s="184"/>
    </row>
    <row r="27" spans="2:12" ht="18.75" customHeight="1" x14ac:dyDescent="0.25">
      <c r="B27" s="226" t="s">
        <v>37</v>
      </c>
      <c r="C27" s="227"/>
      <c r="D27" s="227"/>
      <c r="E27" s="227"/>
      <c r="F27" s="227"/>
      <c r="G27" s="227"/>
      <c r="H27" s="227"/>
      <c r="I27" s="227"/>
      <c r="J27" s="227"/>
      <c r="K27" s="228"/>
    </row>
    <row r="28" spans="2:12" ht="32.25" customHeight="1" x14ac:dyDescent="0.25">
      <c r="B28" s="229" t="s">
        <v>38</v>
      </c>
      <c r="C28" s="230"/>
      <c r="D28" s="231" t="s">
        <v>39</v>
      </c>
      <c r="E28" s="232"/>
      <c r="F28" s="232"/>
      <c r="G28" s="232" t="s">
        <v>40</v>
      </c>
      <c r="H28" s="232"/>
      <c r="I28" s="230"/>
      <c r="J28" s="231" t="s">
        <v>41</v>
      </c>
      <c r="K28" s="233"/>
    </row>
    <row r="29" spans="2:12" ht="21" customHeight="1" x14ac:dyDescent="0.25">
      <c r="B29" s="203">
        <f>D29</f>
        <v>372649226.92000002</v>
      </c>
      <c r="C29" s="204"/>
      <c r="D29" s="205">
        <f>G33+G34+G35</f>
        <v>372649226.92000002</v>
      </c>
      <c r="E29" s="206"/>
      <c r="F29" s="207"/>
      <c r="G29" s="205"/>
      <c r="H29" s="206"/>
      <c r="I29" s="207"/>
      <c r="J29" s="208">
        <f>IF(D29&gt;0,G29/D29,0)</f>
        <v>0</v>
      </c>
      <c r="K29" s="209"/>
    </row>
    <row r="30" spans="2:12" x14ac:dyDescent="0.25">
      <c r="B30" s="243" t="s">
        <v>42</v>
      </c>
      <c r="C30" s="201"/>
      <c r="D30" s="201"/>
      <c r="E30" s="201"/>
      <c r="F30" s="201"/>
      <c r="G30" s="201"/>
      <c r="H30" s="201"/>
      <c r="I30" s="201"/>
      <c r="J30" s="201"/>
      <c r="K30" s="244"/>
    </row>
    <row r="31" spans="2:12" x14ac:dyDescent="0.25">
      <c r="B31" s="74"/>
      <c r="D31" s="224" t="s">
        <v>43</v>
      </c>
      <c r="E31" s="245"/>
      <c r="F31" s="224" t="s">
        <v>44</v>
      </c>
      <c r="G31" s="245"/>
      <c r="H31" s="224" t="s">
        <v>45</v>
      </c>
      <c r="I31" s="224"/>
      <c r="J31" s="224" t="s">
        <v>46</v>
      </c>
      <c r="K31" s="225"/>
    </row>
    <row r="32" spans="2:12" ht="45" x14ac:dyDescent="0.25">
      <c r="B32" s="75" t="s">
        <v>47</v>
      </c>
      <c r="C32" s="60" t="s">
        <v>48</v>
      </c>
      <c r="D32" s="60" t="s">
        <v>49</v>
      </c>
      <c r="E32" s="60" t="s">
        <v>50</v>
      </c>
      <c r="F32" s="60" t="s">
        <v>51</v>
      </c>
      <c r="G32" s="60" t="s">
        <v>52</v>
      </c>
      <c r="H32" s="60" t="s">
        <v>53</v>
      </c>
      <c r="I32" s="60" t="s">
        <v>54</v>
      </c>
      <c r="J32" s="60" t="s">
        <v>55</v>
      </c>
      <c r="K32" s="76" t="s">
        <v>56</v>
      </c>
    </row>
    <row r="33" spans="2:11" s="65" customFormat="1" ht="66" customHeight="1" x14ac:dyDescent="0.25">
      <c r="B33" s="77" t="s">
        <v>103</v>
      </c>
      <c r="C33" s="61" t="s">
        <v>104</v>
      </c>
      <c r="D33" s="62">
        <v>70</v>
      </c>
      <c r="E33" s="63">
        <v>353683929.44</v>
      </c>
      <c r="F33" s="62">
        <v>70</v>
      </c>
      <c r="G33" s="63">
        <v>353683929.44</v>
      </c>
      <c r="H33" s="90"/>
      <c r="I33" s="91"/>
      <c r="J33" s="64">
        <f>IF(F33&gt;0,H33/F33,0)</f>
        <v>0</v>
      </c>
      <c r="K33" s="78">
        <f>IF(G33&gt;0,I33/G33,0)</f>
        <v>0</v>
      </c>
    </row>
    <row r="34" spans="2:11" ht="63.75" customHeight="1" x14ac:dyDescent="0.25">
      <c r="B34" s="77" t="s">
        <v>105</v>
      </c>
      <c r="C34" s="61" t="s">
        <v>106</v>
      </c>
      <c r="D34" s="62">
        <v>150</v>
      </c>
      <c r="E34" s="63">
        <v>4256484</v>
      </c>
      <c r="F34" s="62">
        <v>150</v>
      </c>
      <c r="G34" s="63">
        <v>4256484</v>
      </c>
      <c r="H34" s="90"/>
      <c r="I34" s="91"/>
      <c r="J34" s="64">
        <f>IF(F34&gt;0,H34/F34,0)</f>
        <v>0</v>
      </c>
      <c r="K34" s="78">
        <f t="shared" ref="K34:K35" si="0">IF(G34&gt;0,I34/G34,0)</f>
        <v>0</v>
      </c>
    </row>
    <row r="35" spans="2:11" ht="67.5" customHeight="1" thickBot="1" x14ac:dyDescent="0.3">
      <c r="B35" s="79" t="s">
        <v>107</v>
      </c>
      <c r="C35" s="80" t="s">
        <v>108</v>
      </c>
      <c r="D35" s="81">
        <v>60000</v>
      </c>
      <c r="E35" s="82">
        <v>14708813.48</v>
      </c>
      <c r="F35" s="81">
        <v>60000</v>
      </c>
      <c r="G35" s="82">
        <v>14708813.48</v>
      </c>
      <c r="H35" s="90"/>
      <c r="I35" s="91"/>
      <c r="J35" s="83">
        <f>IF(F35&gt;0,H35/F35,0)</f>
        <v>0</v>
      </c>
      <c r="K35" s="84">
        <f t="shared" si="0"/>
        <v>0</v>
      </c>
    </row>
    <row r="36" spans="2:11" x14ac:dyDescent="0.25">
      <c r="B36" s="182" t="s">
        <v>72</v>
      </c>
      <c r="C36" s="183"/>
      <c r="D36" s="183"/>
      <c r="E36" s="183"/>
      <c r="F36" s="183"/>
      <c r="G36" s="183"/>
      <c r="H36" s="183"/>
      <c r="I36" s="183"/>
      <c r="J36" s="183"/>
      <c r="K36" s="184"/>
    </row>
    <row r="37" spans="2:11" x14ac:dyDescent="0.25">
      <c r="B37" s="200" t="s">
        <v>73</v>
      </c>
      <c r="C37" s="201"/>
      <c r="D37" s="201"/>
      <c r="E37" s="201"/>
      <c r="F37" s="201"/>
      <c r="G37" s="201"/>
      <c r="H37" s="201"/>
      <c r="I37" s="201"/>
      <c r="J37" s="201"/>
      <c r="K37" s="202"/>
    </row>
    <row r="38" spans="2:11" ht="26.25" customHeight="1" x14ac:dyDescent="0.25">
      <c r="B38" s="101" t="s">
        <v>74</v>
      </c>
      <c r="C38" s="255" t="s">
        <v>103</v>
      </c>
      <c r="D38" s="255"/>
      <c r="E38" s="255"/>
      <c r="F38" s="255"/>
      <c r="G38" s="255"/>
      <c r="H38" s="255"/>
      <c r="I38" s="255"/>
      <c r="J38" s="255"/>
      <c r="K38" s="255"/>
    </row>
    <row r="39" spans="2:11" ht="80.25" customHeight="1" x14ac:dyDescent="0.25">
      <c r="B39" s="101" t="s">
        <v>75</v>
      </c>
      <c r="C39" s="256" t="s">
        <v>109</v>
      </c>
      <c r="D39" s="256"/>
      <c r="E39" s="256"/>
      <c r="F39" s="256"/>
      <c r="G39" s="256"/>
      <c r="H39" s="256"/>
      <c r="I39" s="256"/>
      <c r="J39" s="256"/>
      <c r="K39" s="256"/>
    </row>
    <row r="40" spans="2:11" ht="45" customHeight="1" x14ac:dyDescent="0.25">
      <c r="B40" s="94" t="s">
        <v>77</v>
      </c>
      <c r="C40" s="238"/>
      <c r="D40" s="239"/>
      <c r="E40" s="239"/>
      <c r="F40" s="239"/>
      <c r="G40" s="239"/>
      <c r="H40" s="239"/>
      <c r="I40" s="239"/>
      <c r="J40" s="239"/>
      <c r="K40" s="240"/>
    </row>
    <row r="41" spans="2:11" ht="49.5" customHeight="1" x14ac:dyDescent="0.25">
      <c r="B41" s="95" t="s">
        <v>78</v>
      </c>
      <c r="C41" s="234"/>
      <c r="D41" s="234"/>
      <c r="E41" s="234"/>
      <c r="F41" s="234"/>
      <c r="G41" s="234"/>
      <c r="H41" s="234"/>
      <c r="I41" s="234"/>
      <c r="J41" s="234"/>
      <c r="K41" s="235"/>
    </row>
    <row r="42" spans="2:11" ht="36.75" customHeight="1" x14ac:dyDescent="0.25">
      <c r="B42" s="92" t="s">
        <v>74</v>
      </c>
      <c r="C42" s="213" t="s">
        <v>105</v>
      </c>
      <c r="D42" s="213"/>
      <c r="E42" s="213"/>
      <c r="F42" s="213"/>
      <c r="G42" s="213"/>
      <c r="H42" s="213"/>
      <c r="I42" s="213"/>
      <c r="J42" s="213"/>
      <c r="K42" s="214"/>
    </row>
    <row r="43" spans="2:11" ht="60.75" customHeight="1" x14ac:dyDescent="0.25">
      <c r="B43" s="93" t="s">
        <v>75</v>
      </c>
      <c r="C43" s="236" t="s">
        <v>110</v>
      </c>
      <c r="D43" s="236"/>
      <c r="E43" s="236"/>
      <c r="F43" s="236"/>
      <c r="G43" s="236"/>
      <c r="H43" s="236"/>
      <c r="I43" s="236"/>
      <c r="J43" s="236"/>
      <c r="K43" s="237"/>
    </row>
    <row r="44" spans="2:11" ht="39.75" customHeight="1" x14ac:dyDescent="0.25">
      <c r="B44" s="97" t="s">
        <v>77</v>
      </c>
      <c r="C44" s="238"/>
      <c r="D44" s="239"/>
      <c r="E44" s="239"/>
      <c r="F44" s="239"/>
      <c r="G44" s="239"/>
      <c r="H44" s="239"/>
      <c r="I44" s="239"/>
      <c r="J44" s="239"/>
      <c r="K44" s="240"/>
    </row>
    <row r="45" spans="2:11" ht="45.75" customHeight="1" x14ac:dyDescent="0.25">
      <c r="B45" s="98" t="s">
        <v>78</v>
      </c>
      <c r="C45" s="241"/>
      <c r="D45" s="241"/>
      <c r="E45" s="241"/>
      <c r="F45" s="241"/>
      <c r="G45" s="241"/>
      <c r="H45" s="241"/>
      <c r="I45" s="241"/>
      <c r="J45" s="241"/>
      <c r="K45" s="242"/>
    </row>
    <row r="46" spans="2:11" ht="30" customHeight="1" x14ac:dyDescent="0.25">
      <c r="B46" s="92" t="s">
        <v>74</v>
      </c>
      <c r="C46" s="213" t="s">
        <v>107</v>
      </c>
      <c r="D46" s="213"/>
      <c r="E46" s="213"/>
      <c r="F46" s="213"/>
      <c r="G46" s="213"/>
      <c r="H46" s="213"/>
      <c r="I46" s="213"/>
      <c r="J46" s="213"/>
      <c r="K46" s="214"/>
    </row>
    <row r="47" spans="2:11" ht="103.5" customHeight="1" x14ac:dyDescent="0.25">
      <c r="B47" s="93" t="s">
        <v>75</v>
      </c>
      <c r="C47" s="215" t="s">
        <v>111</v>
      </c>
      <c r="D47" s="216"/>
      <c r="E47" s="216"/>
      <c r="F47" s="216"/>
      <c r="G47" s="216"/>
      <c r="H47" s="216"/>
      <c r="I47" s="216"/>
      <c r="J47" s="216"/>
      <c r="K47" s="217"/>
    </row>
    <row r="48" spans="2:11" ht="43.5" customHeight="1" x14ac:dyDescent="0.25">
      <c r="B48" s="94" t="s">
        <v>77</v>
      </c>
      <c r="C48" s="218"/>
      <c r="D48" s="218"/>
      <c r="E48" s="218"/>
      <c r="F48" s="218"/>
      <c r="G48" s="218"/>
      <c r="H48" s="218"/>
      <c r="I48" s="218"/>
      <c r="J48" s="218"/>
      <c r="K48" s="219"/>
    </row>
    <row r="49" spans="2:11" ht="51" customHeight="1" x14ac:dyDescent="0.25">
      <c r="B49" s="96" t="s">
        <v>78</v>
      </c>
      <c r="C49" s="220"/>
      <c r="D49" s="220"/>
      <c r="E49" s="220"/>
      <c r="F49" s="220"/>
      <c r="G49" s="220"/>
      <c r="H49" s="220"/>
      <c r="I49" s="220"/>
      <c r="J49" s="220"/>
      <c r="K49" s="221"/>
    </row>
    <row r="50" spans="2:11" ht="15" customHeight="1" x14ac:dyDescent="0.25">
      <c r="B50" s="182" t="s">
        <v>112</v>
      </c>
      <c r="C50" s="183"/>
      <c r="D50" s="183"/>
      <c r="E50" s="183"/>
      <c r="F50" s="183"/>
      <c r="G50" s="183"/>
      <c r="H50" s="183"/>
      <c r="I50" s="183"/>
      <c r="J50" s="183"/>
      <c r="K50" s="184"/>
    </row>
    <row r="51" spans="2:11" ht="15" customHeight="1" x14ac:dyDescent="0.25">
      <c r="B51" s="249" t="s">
        <v>86</v>
      </c>
      <c r="C51" s="250"/>
      <c r="D51" s="250"/>
      <c r="E51" s="250"/>
      <c r="F51" s="250"/>
      <c r="G51" s="250"/>
      <c r="H51" s="250"/>
      <c r="I51" s="250"/>
      <c r="J51" s="250"/>
      <c r="K51" s="251"/>
    </row>
    <row r="52" spans="2:11" ht="15.75" customHeight="1" x14ac:dyDescent="0.25">
      <c r="B52" s="252"/>
      <c r="C52" s="253"/>
      <c r="D52" s="253"/>
      <c r="E52" s="253"/>
      <c r="F52" s="253"/>
      <c r="G52" s="253"/>
      <c r="H52" s="253"/>
      <c r="I52" s="253"/>
      <c r="J52" s="253"/>
      <c r="K52" s="254"/>
    </row>
    <row r="53" spans="2:11" x14ac:dyDescent="0.25">
      <c r="B53" s="66"/>
      <c r="C53" s="67"/>
      <c r="D53" s="67"/>
      <c r="E53" s="67"/>
      <c r="F53" s="67"/>
      <c r="G53" s="67"/>
      <c r="H53" s="67"/>
      <c r="I53" s="67"/>
      <c r="J53" s="67"/>
      <c r="K53" s="68" cm="1">
        <f t="array" aca="1" ref="K53" ca="1">B35:K53</f>
        <v>0</v>
      </c>
    </row>
    <row r="54" spans="2:11" x14ac:dyDescent="0.25">
      <c r="B54" s="59"/>
      <c r="K54" s="69"/>
    </row>
    <row r="55" spans="2:11" x14ac:dyDescent="0.25">
      <c r="B55" s="59"/>
      <c r="K55" s="69"/>
    </row>
    <row r="56" spans="2:11" x14ac:dyDescent="0.25">
      <c r="B56" s="59"/>
      <c r="K56" s="69"/>
    </row>
    <row r="57" spans="2:11" x14ac:dyDescent="0.25">
      <c r="B57" s="59"/>
      <c r="K57" s="69"/>
    </row>
    <row r="58" spans="2:11" ht="15.75" x14ac:dyDescent="0.25">
      <c r="B58" s="38" t="s">
        <v>88</v>
      </c>
      <c r="C58" s="3"/>
      <c r="D58" s="39" t="s">
        <v>113</v>
      </c>
      <c r="E58" s="248" t="s">
        <v>114</v>
      </c>
      <c r="F58" s="248"/>
      <c r="G58" s="248"/>
      <c r="H58" s="246" t="s">
        <v>115</v>
      </c>
      <c r="I58" s="246"/>
      <c r="J58" s="246"/>
      <c r="K58" s="247"/>
    </row>
    <row r="59" spans="2:11" ht="15.75" x14ac:dyDescent="0.25">
      <c r="B59" s="20" t="s">
        <v>116</v>
      </c>
      <c r="C59" s="3"/>
      <c r="D59" s="3"/>
      <c r="E59" s="118" t="s">
        <v>117</v>
      </c>
      <c r="F59" s="118"/>
      <c r="G59" s="118"/>
      <c r="H59" s="118" t="s">
        <v>118</v>
      </c>
      <c r="I59" s="118"/>
      <c r="J59" s="118"/>
      <c r="K59" s="169"/>
    </row>
    <row r="60" spans="2:11" ht="16.5" thickBot="1" x14ac:dyDescent="0.3">
      <c r="B60" s="70"/>
      <c r="C60" s="71"/>
      <c r="D60" s="71"/>
      <c r="E60" s="71"/>
      <c r="F60" s="71"/>
      <c r="G60" s="71"/>
      <c r="H60" s="71"/>
      <c r="I60" s="71"/>
      <c r="J60" s="71"/>
      <c r="K60" s="72"/>
    </row>
  </sheetData>
  <mergeCells count="62">
    <mergeCell ref="B30:K30"/>
    <mergeCell ref="D31:E31"/>
    <mergeCell ref="F31:G31"/>
    <mergeCell ref="H31:I31"/>
    <mergeCell ref="H59:K59"/>
    <mergeCell ref="H58:K58"/>
    <mergeCell ref="E59:G59"/>
    <mergeCell ref="E58:G58"/>
    <mergeCell ref="B51:K51"/>
    <mergeCell ref="B52:K52"/>
    <mergeCell ref="B50:K50"/>
    <mergeCell ref="B36:K36"/>
    <mergeCell ref="B37:K37"/>
    <mergeCell ref="C38:K38"/>
    <mergeCell ref="C39:K39"/>
    <mergeCell ref="C40:K40"/>
    <mergeCell ref="C41:K41"/>
    <mergeCell ref="C42:K42"/>
    <mergeCell ref="C43:K43"/>
    <mergeCell ref="C44:K44"/>
    <mergeCell ref="C45:K45"/>
    <mergeCell ref="C46:K46"/>
    <mergeCell ref="C47:K47"/>
    <mergeCell ref="C48:K48"/>
    <mergeCell ref="C49:K49"/>
    <mergeCell ref="D20:K20"/>
    <mergeCell ref="B21:K21"/>
    <mergeCell ref="C22:K22"/>
    <mergeCell ref="J31:K31"/>
    <mergeCell ref="C24:K24"/>
    <mergeCell ref="C25:K25"/>
    <mergeCell ref="B26:K26"/>
    <mergeCell ref="B27:K27"/>
    <mergeCell ref="B28:C28"/>
    <mergeCell ref="D28:F28"/>
    <mergeCell ref="G28:I28"/>
    <mergeCell ref="J28:K28"/>
    <mergeCell ref="B29:C29"/>
    <mergeCell ref="D29:F29"/>
    <mergeCell ref="G29:I29"/>
    <mergeCell ref="J29:K29"/>
    <mergeCell ref="D15:K15"/>
    <mergeCell ref="D16:K16"/>
    <mergeCell ref="D17:K17"/>
    <mergeCell ref="D18:K18"/>
    <mergeCell ref="D19:K19"/>
    <mergeCell ref="C23:K23"/>
    <mergeCell ref="B14:K14"/>
    <mergeCell ref="C12:K12"/>
    <mergeCell ref="C13:K13"/>
    <mergeCell ref="C11:K11"/>
    <mergeCell ref="C2:K2"/>
    <mergeCell ref="C3:D3"/>
    <mergeCell ref="E3:I3"/>
    <mergeCell ref="C4:D4"/>
    <mergeCell ref="E4:I4"/>
    <mergeCell ref="B5:K5"/>
    <mergeCell ref="B6:K6"/>
    <mergeCell ref="B7:K7"/>
    <mergeCell ref="B8:K8"/>
    <mergeCell ref="C9:K9"/>
    <mergeCell ref="C10:K10"/>
  </mergeCells>
  <dataValidations count="16">
    <dataValidation allowBlank="1" showInputMessage="1" showErrorMessage="1" prompt="Oportunidades de mejora identificadas" sqref="B52:K53" xr:uid="{EF1DD3AA-D8AE-4EEA-BE56-3244D9A66554}"/>
    <dataValidation allowBlank="1" showInputMessage="1" showErrorMessage="1" prompt="Monto ejecutado en el trimestre" sqref="I32 I34" xr:uid="{C322F7FD-7386-4B1F-AF53-BBEC314D7C80}"/>
    <dataValidation allowBlank="1" sqref="B9" xr:uid="{F3035BA4-F4B5-496E-BCF2-CF2BBCE10E3D}"/>
    <dataValidation allowBlank="1" showInputMessage="1" prompt="Nombre del capítulo" sqref="C9:K11" xr:uid="{B80D926F-564C-499A-8048-E36146891571}"/>
    <dataValidation allowBlank="1" showInputMessage="1" showErrorMessage="1" prompt="¿A quién va dirigido el programa?, ¿qué característica tiene esta población que requiere ser beneficiada?" sqref="C24:K24" xr:uid="{9594E131-81EE-48F6-9258-CD7812819E85}"/>
    <dataValidation allowBlank="1" showInputMessage="1" showErrorMessage="1" prompt="Nombre del producto" sqref="C38:K38 C42:K42 C46:K46" xr:uid="{5C3765EC-D8CC-4DCA-BAEC-8C75904B53F3}"/>
    <dataValidation allowBlank="1" showInputMessage="1" showErrorMessage="1" prompt="¿En qué consiste el producto? su objetivo" sqref="C39:K39 C43:K43 C47:K47" xr:uid="{DD9A90F8-9165-41A1-B263-5BF9F058CC14}"/>
    <dataValidation allowBlank="1" showInputMessage="1" showErrorMessage="1" prompt="1. Describir lo plasmado en el presupuesto_x000a_2. Describir lo alcanzado en términos financieros y de producción " sqref="C44:K44 C40:K40 C48:K48" xr:uid="{36236354-553C-482A-97B2-CFB608F97579}"/>
    <dataValidation allowBlank="1" showInputMessage="1" showErrorMessage="1" prompt="De existir desvío, explicar razones." sqref="C45:K45 C49:K49 C41:K41" xr:uid="{88885BF9-1426-458D-8613-57713DBE99C8}"/>
    <dataValidation allowBlank="1" showInputMessage="1" showErrorMessage="1" prompt="Presupuesto del programa" sqref="B29:D29 G29" xr:uid="{A13671F6-54E1-4826-8AC9-58156244208A}"/>
    <dataValidation allowBlank="1" showInputMessage="1" showErrorMessage="1" prompt="¿En qué consiste el programa?" sqref="C23:K23" xr:uid="{B79636F4-A70D-4EEC-A393-3CC68F43584E}"/>
    <dataValidation allowBlank="1" showInputMessage="1" showErrorMessage="1" prompt="Meta anual del indicador" sqref="F32:F35 D32:D35" xr:uid="{900024CE-BD25-4B35-9551-4D55A8F20776}"/>
    <dataValidation allowBlank="1" showInputMessage="1" showErrorMessage="1" prompt="Nombre de cada producto" sqref="B32:B35" xr:uid="{F162E7E7-6ABC-47B9-82EE-F70D76162A26}"/>
    <dataValidation allowBlank="1" showInputMessage="1" showErrorMessage="1" prompt="Nombre del indicador" sqref="C32:C35" xr:uid="{792B3181-D3FB-4887-A62A-F497230556A5}"/>
    <dataValidation allowBlank="1" showInputMessage="1" showErrorMessage="1" prompt="Meta alcanzada en el trimestre" sqref="H32:H35" xr:uid="{055480FC-EFDC-475C-A923-63B9B32D6C77}"/>
    <dataValidation allowBlank="1" showInputMessage="1" showErrorMessage="1" prompt="Monto presupuestado para el producto" sqref="E32:E35 G32:G35" xr:uid="{D42C7EF8-E24B-4C9C-A3B6-CCF0B94C5A2F}"/>
  </dataValidations>
  <pageMargins left="0.7" right="0.7" top="0.75" bottom="0.75" header="0.3" footer="0.3"/>
  <pageSetup paperSize="5" scale="47" fitToHeight="0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1541E-9006-44F8-A3F9-789BA37692A2}">
  <dimension ref="I1:X41"/>
  <sheetViews>
    <sheetView topLeftCell="A14" zoomScale="140" workbookViewId="0">
      <selection activeCell="A16" sqref="A16"/>
    </sheetView>
  </sheetViews>
  <sheetFormatPr baseColWidth="10" defaultColWidth="11.42578125" defaultRowHeight="15" x14ac:dyDescent="0.25"/>
  <sheetData>
    <row r="1" spans="9:22" x14ac:dyDescent="0.25">
      <c r="I1" s="195"/>
      <c r="J1" s="195"/>
      <c r="K1" s="195"/>
      <c r="L1" s="195"/>
      <c r="M1" s="195"/>
      <c r="N1" s="195"/>
      <c r="P1" s="257" t="s">
        <v>123</v>
      </c>
      <c r="Q1" s="257"/>
      <c r="R1" s="257"/>
      <c r="S1" s="257"/>
      <c r="T1" s="257"/>
      <c r="U1" s="257"/>
      <c r="V1" s="257"/>
    </row>
    <row r="28" spans="16:24" x14ac:dyDescent="0.25">
      <c r="P28" s="195" t="s">
        <v>124</v>
      </c>
      <c r="Q28" s="195"/>
      <c r="R28" s="195"/>
      <c r="S28" s="195"/>
      <c r="T28" s="195"/>
      <c r="U28" s="195"/>
      <c r="V28" s="195"/>
      <c r="W28" s="195"/>
      <c r="X28" s="195"/>
    </row>
    <row r="41" spans="17:24" x14ac:dyDescent="0.25">
      <c r="Q41" s="257"/>
      <c r="R41" s="257"/>
      <c r="S41" s="257"/>
      <c r="T41" s="257"/>
      <c r="U41" s="257"/>
      <c r="V41" s="257"/>
      <c r="W41" s="257"/>
      <c r="X41" s="257"/>
    </row>
  </sheetData>
  <mergeCells count="4">
    <mergeCell ref="I1:N1"/>
    <mergeCell ref="Q41:X41"/>
    <mergeCell ref="P1:V1"/>
    <mergeCell ref="P28:X28"/>
  </mergeCells>
  <pageMargins left="0.7" right="0.7" top="0.75" bottom="0.75" header="0.3" footer="0.3"/>
  <pageSetup paperSize="1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B4D19-E170-4063-87D0-A36321F27943}">
  <sheetPr>
    <tabColor rgb="FF002060"/>
  </sheetPr>
  <dimension ref="A1"/>
  <sheetViews>
    <sheetView topLeftCell="A537" zoomScale="87" zoomScaleNormal="87" workbookViewId="0">
      <selection activeCell="A562" sqref="A562"/>
    </sheetView>
  </sheetViews>
  <sheetFormatPr baseColWidth="10" defaultColWidth="11.42578125" defaultRowHeight="15" x14ac:dyDescent="0.25"/>
  <sheetData/>
  <pageMargins left="0.7" right="0.7" top="0.75" bottom="0.75" header="0.3" footer="0.3"/>
  <pageSetup paperSiz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EE07-7472-49AB-85BD-7D16786986EF}">
  <sheetPr>
    <tabColor rgb="FF002060"/>
  </sheetPr>
  <dimension ref="A1"/>
  <sheetViews>
    <sheetView tabSelected="1" topLeftCell="A58" workbookViewId="0">
      <selection activeCell="A83" sqref="A83"/>
    </sheetView>
  </sheetViews>
  <sheetFormatPr baseColWidth="10" defaultColWidth="11.42578125" defaultRowHeight="15" x14ac:dyDescent="0.25"/>
  <sheetData/>
  <pageMargins left="0.7" right="0.7" top="0.75" bottom="0.75" header="0.3" footer="0.3"/>
  <pageSetup paperSize="1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Programa 11</vt:lpstr>
      <vt:lpstr>Programa 12</vt:lpstr>
      <vt:lpstr>LEY PESUPUESTO 2024</vt:lpstr>
      <vt:lpstr>Programación 1 programa 11</vt:lpstr>
      <vt:lpstr>Programación 1 programa 12</vt:lpstr>
      <vt:lpstr>'Programa 11'!Área_de_impresión</vt:lpstr>
      <vt:lpstr>'Programa 12'!Área_de_impresión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Luisa S. Taveras Beltre</dc:creator>
  <cp:keywords/>
  <dc:description/>
  <cp:lastModifiedBy>Clauris M. Troncoso Rodriguez</cp:lastModifiedBy>
  <cp:revision/>
  <cp:lastPrinted>2024-01-18T20:46:02Z</cp:lastPrinted>
  <dcterms:created xsi:type="dcterms:W3CDTF">2022-06-28T15:13:26Z</dcterms:created>
  <dcterms:modified xsi:type="dcterms:W3CDTF">2024-02-15T12:42:53Z</dcterms:modified>
  <cp:category/>
  <cp:contentStatus/>
</cp:coreProperties>
</file>