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<sst xmlns="http://schemas.openxmlformats.org/spreadsheetml/2006/main" count="139" uniqueCount="129">
  <si>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</si>
  <si>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</si>
  <si>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</si>
  <si>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</si>
  <si>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</si>
  <si>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</si>
  <si>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</si>
  <si>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</si>
  <si>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</si>
  <si>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</si>
  <si>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</si>
  <si>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</si>
  <si>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</si>
  <si>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</si>
  <si>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</si>
  <si>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</si>
  <si>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</si>
  <si>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</si>
  <si>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</si>
  <si>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</si>
  <si>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</si>
  <si>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</si>
  <si>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</si>
  <si>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</si>
  <si>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</si>
  <si>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</si>
  <si>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</si>
  <si>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</si>
  <si>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</si>
  <si>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t>Del 1ero al 31 de Enero 2024</t>
  </si>
  <si>
    <r>
      <rPr>
        <b/>
        <sz val="8"/>
        <color indexed="8"/>
        <rFont val="Segoe UI"/>
        <family val="2"/>
      </rPr>
      <t>BANCO DE RESERVAS DE LA REP. DOM. REVERCION CK-0131, PARA REALIZAR TRANSFERENCIA. EDWARD ROLANDO NUÑEZ VALDEZ</t>
    </r>
    <r>
      <rPr>
        <sz val="8"/>
        <color indexed="8"/>
        <rFont val="Segoe UI"/>
        <family val="2"/>
      </rPr>
      <t>, PAGO FACTURA NCF B1100000563, D/F 11/12/2023,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</si>
  <si>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 xml:space="preserve">BANCO DE RESERVAS DE LA REP. DOM. REVERCION CK-0148, ZAHIRA ALTAGRACIA QUIÑONES TAVAREZ, </t>
    </r>
    <r>
      <rPr>
        <sz val="8"/>
        <color indexed="8"/>
        <rFont val="Segoe UI"/>
        <family val="2"/>
      </rPr>
      <t>PAGO FACTURA NCF B1100000570, D/F 11/12/2023,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</si>
  <si>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 xml:space="preserve">BANCO DE RESERVAS DE LA REP. DOM. REVERCION CK-0162, DEMIAN ARTURO HERRERA MORBAN, </t>
    </r>
    <r>
      <rPr>
        <sz val="8"/>
        <color indexed="8"/>
        <rFont val="Segoe UI"/>
        <family val="2"/>
      </rPr>
      <t>PAGO FACTURA NCF B1500000002, D/F 06/12/2023,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</si>
  <si>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BANCO DE RESERVAS DE LA REP. DOM. REVERCION CK-0171, SILVIA CALO VALERA,</t>
    </r>
    <r>
      <rPr>
        <sz val="8"/>
        <color indexed="8"/>
        <rFont val="Segoe UI"/>
        <family val="2"/>
      </rPr>
      <t xml:space="preserve"> PAGO FACTURA NCF B1700000113, D/F 11/12/2023,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</si>
  <si>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NINFA RAMIREZ DURAN,</t>
    </r>
    <r>
      <rPr>
        <sz val="8"/>
        <color indexed="8"/>
        <rFont val="Segoe UI"/>
        <family val="2"/>
      </rPr>
      <t xml:space="preserve"> PAGO FACTURA NCF B1700000112,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</si>
  <si>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VASCO ARISTON DE CARVALHO AZEVEDO</t>
    </r>
    <r>
      <rPr>
        <sz val="8"/>
        <color indexed="8"/>
        <rFont val="Segoe UI"/>
        <family val="2"/>
      </rPr>
      <t>, PAGO FACTURA NCF B1700000138,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</si>
  <si>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FRAY FRANCISCO POZO LORA</t>
    </r>
    <r>
      <rPr>
        <sz val="8"/>
        <color indexed="8"/>
        <rFont val="Segoe UI"/>
        <family val="2"/>
      </rPr>
      <t>, PAGO FACTURA NCF B1500000002, D/F 11/12/2023,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</si>
  <si>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BANCO DE RESERVAS DE LA REP. DOM.</t>
    </r>
    <r>
      <rPr>
        <sz val="8"/>
        <color indexed="8"/>
        <rFont val="Segoe UI"/>
        <family val="2"/>
      </rPr>
      <t>, TRANSFERENCIA REALIZADA DE LA TESORERIA NACIONAL, CORRESPONDIENTE A LA COMISION CAMBIARIA EN EL PAGO DEL LIB-5279-1 A FAVOR DE VILLA DIGITAL S. A (RED-QUALITAS).</t>
    </r>
  </si>
  <si>
    <r>
      <rPr>
        <b/>
        <sz val="8"/>
        <color indexed="8"/>
        <rFont val="Segoe UI"/>
        <family val="2"/>
      </rPr>
      <t>ZAHIRA ALTAGRACIA QUIÑONES TAVAREZ</t>
    </r>
    <r>
      <rPr>
        <sz val="8"/>
        <color indexed="8"/>
        <rFont val="Segoe UI"/>
        <family val="2"/>
      </rPr>
      <t>, PAGO FACTURA NCF B1100000570, D/F 11/12/2023, POR SERVICIOS DE HONORARIOS PROFESIONALES COMO JURADO EVALUADOR, QUIEN PARTICIPO EN LA EVALUACION  NACIONAL DE PROPUESTAS DE CONTENIDO CIENTIFICO, DURANTE LOS MESES JULIO-OCTUBRE 2023, EN LA CONVOCATORIA FONDOCYT 2023, DE ESTE MINISTERIO, SEGUN DOCUMENTOS ANEXOS.
NOTA: TASA RD$57.00</t>
    </r>
  </si>
  <si>
    <r>
      <rPr>
        <b/>
        <sz val="8"/>
        <color indexed="8"/>
        <rFont val="Segoe UI"/>
        <family val="2"/>
      </rPr>
      <t>BANCO DE RESERVAS DE LA REP. DOM.,</t>
    </r>
    <r>
      <rPr>
        <sz val="8"/>
        <color indexed="8"/>
        <rFont val="Segoe UI"/>
        <family val="2"/>
      </rPr>
      <t xml:space="preserve"> COMISIÓN MANEJO DE CUENTA.</t>
    </r>
  </si>
  <si>
    <t>TR-101010</t>
  </si>
  <si>
    <t>FDCT-0728</t>
  </si>
  <si>
    <t>FDCT-0730</t>
  </si>
  <si>
    <t>FDCT-0740</t>
  </si>
  <si>
    <t>FDCT-0741</t>
  </si>
  <si>
    <t>FDCT-0743</t>
  </si>
  <si>
    <t>FDCT-0739</t>
  </si>
  <si>
    <t>FDCT-0744</t>
  </si>
  <si>
    <t>FDCT-0746</t>
  </si>
  <si>
    <t>FDCT-0748</t>
  </si>
  <si>
    <t>FDCT-0750</t>
  </si>
  <si>
    <t>FDCT-0751</t>
  </si>
  <si>
    <t>FDCT-0755</t>
  </si>
  <si>
    <t>FDCT-0767</t>
  </si>
  <si>
    <t>FDCT-0777</t>
  </si>
  <si>
    <t>FDCT-0749</t>
  </si>
  <si>
    <t>FDCT-0753</t>
  </si>
  <si>
    <t>FDCT-0754</t>
  </si>
  <si>
    <t>FDCT-0756</t>
  </si>
  <si>
    <t>FDCT-0757</t>
  </si>
  <si>
    <t>FDCT-0758</t>
  </si>
  <si>
    <t>FDCT-0759</t>
  </si>
  <si>
    <t>FDCT-0761</t>
  </si>
  <si>
    <t>FDCT-0762</t>
  </si>
  <si>
    <t>FDCT-0764</t>
  </si>
  <si>
    <t>FDCT-0766</t>
  </si>
  <si>
    <t>FDCT-0768</t>
  </si>
  <si>
    <t>FDCT-0770</t>
  </si>
  <si>
    <t>FDCT-0771</t>
  </si>
  <si>
    <t>FDCT-0772</t>
  </si>
  <si>
    <t>FDCT-0774</t>
  </si>
  <si>
    <t>FDCT-0776</t>
  </si>
  <si>
    <t>FDCT-0778</t>
  </si>
  <si>
    <t>FDCT-0779</t>
  </si>
  <si>
    <t>FDCT-0780</t>
  </si>
  <si>
    <t>FDCT-0781</t>
  </si>
  <si>
    <t>FDCT-0760</t>
  </si>
  <si>
    <t>FDCT-0763</t>
  </si>
  <si>
    <t>FDCT-0769</t>
  </si>
  <si>
    <t>FDCT-0765</t>
  </si>
  <si>
    <t>FDCT-0773</t>
  </si>
  <si>
    <t>FDCT-0775</t>
  </si>
  <si>
    <t>FDCT-0752</t>
  </si>
  <si>
    <t>FDCT-0782</t>
  </si>
  <si>
    <t>FDCT-0784</t>
  </si>
  <si>
    <t>FDCT-0785</t>
  </si>
  <si>
    <t>31/1/2024</t>
  </si>
  <si>
    <r>
      <rPr>
        <b/>
        <sz val="8"/>
        <color indexed="8"/>
        <rFont val="Segoe UI"/>
        <family val="2"/>
      </rPr>
      <t>INSTITUTO NACIONAL DE RECURSOS HIDRAULICOS</t>
    </r>
    <r>
      <rPr>
        <sz val="8"/>
        <color indexed="8"/>
        <rFont val="Segoe UI"/>
        <family val="2"/>
      </rPr>
      <t>, 11VO. DESEMBOLSO Y ULTIMO DEL PROYECTO DE INVESTIGACION DE "RENATURALIZACION Y CONSERVACION DE LOS RECURSOS HIDRICOS DEL PARQUE NACIONAL VALLE NUEVO, MEDIANTE LA INVESTIGACION HIDROMORFOLOGICA" FONDOCYT 2016-2017-2B6-090.
PENDIENTE RD$387,674.98</t>
    </r>
  </si>
  <si>
    <r>
      <rPr>
        <b/>
        <sz val="8"/>
        <color indexed="8"/>
        <rFont val="Segoe UI"/>
        <family val="2"/>
      </rPr>
      <t>INST. DOM. DE INVESTIGACIONES AGROPECUARIAS Y FORESTALES</t>
    </r>
    <r>
      <rPr>
        <sz val="8"/>
        <color indexed="8"/>
        <rFont val="Segoe UI"/>
        <family val="2"/>
      </rPr>
      <t>, 3ER. DESEMBOLSO AL PROYECTO DE INVESTIG. "NUEVOS PROCEDIMIENTOS TECNOLOGICOS PARA MEJORAR LA CALIDAD DE CANAL Y CARNE EN SISTEMAS TRADICIONALES DE BOVINO MESTIZOS",  PARA SER FINANCIADO POR FONDOCYT 2022-2C2-004.
NOTA: RESTAN RD$4,976,871.42</t>
    </r>
  </si>
  <si>
    <r>
      <rPr>
        <b/>
        <sz val="8"/>
        <color indexed="8"/>
        <rFont val="Segoe UI"/>
        <family val="2"/>
      </rPr>
      <t>SERVICIO GEOLOGICO NACIONAL</t>
    </r>
    <r>
      <rPr>
        <sz val="8"/>
        <color indexed="8"/>
        <rFont val="Segoe UI"/>
        <family val="2"/>
      </rPr>
      <t xml:space="preserve">, 6TO Y 7MO. DESEMBOLSO AL PROYECTO DE INVESTIG. "ANALISIS MULTIACTORES-MULTICRITERIOS PARA LA IMPLEMENTACION DE INFRAESTRUCTURA DE DATOS ESPACIALES EN LA REPUBLICA DOMINICANA: DETERMINACION DE FACTORES CRITICOS PARA LA GESTION DE RIESGO A DESASTRES",  PARA SER FINANCIADO POR FONDOCYT 2018-2019-1E3-065.
NOTA: RESTAN RD$ 2,509,920.00
</t>
    </r>
  </si>
  <si>
    <r>
      <rPr>
        <b/>
        <sz val="8"/>
        <color indexed="8"/>
        <rFont val="Segoe UI"/>
        <family val="2"/>
      </rPr>
      <t>PONTIFICIA UNIVERSIDAD CATOLICA MADRE Y MAESTRA (PUCMM)</t>
    </r>
    <r>
      <rPr>
        <sz val="8"/>
        <color indexed="8"/>
        <rFont val="Segoe UI"/>
        <family val="2"/>
      </rPr>
      <t xml:space="preserve">, 10MO Y ULTIMO DESEMBOLSO AL PROYECTO DE INVESTIG. "TRATAMIENTO DE LOS DESORDENES EMOCIONALES EN ATENCION PRIMARIA CON TECNICAS PSICOLOGICAS BASADAS EN LA EVIDENCIA: UN ENSAYO CONTROLADO ALEATORIZADO",  PARA SER FINANCIADO POR FONDOCYT 2018-2019-2A1-096.
</t>
    </r>
  </si>
  <si>
    <r>
      <rPr>
        <b/>
        <sz val="8"/>
        <color indexed="8"/>
        <rFont val="Segoe UI"/>
        <family val="2"/>
      </rPr>
      <t>UNIVERSIDAD  TECNOLOGICA DE SANTIAGO (UTESA)</t>
    </r>
    <r>
      <rPr>
        <sz val="8"/>
        <color indexed="8"/>
        <rFont val="Segoe UI"/>
        <family val="2"/>
      </rPr>
      <t xml:space="preserve">, 2DO Y 3ER. DESEMBOLSO AL PROYECTO DE INVESTIG. "MICROBIOTA Y BIOPROSPECCION EN LA FRONTERAS DE LA VIDA: MAPEO DE EXTREMOFILOS EN LA REPUBLICA DOMINICANA",  PARA SER FINANCIADO POR FONDOCYT 2022-2C7-178.
</t>
    </r>
  </si>
  <si>
    <r>
      <rPr>
        <b/>
        <sz val="8"/>
        <color indexed="8"/>
        <rFont val="Segoe UI"/>
        <family val="2"/>
      </rPr>
      <t>UNIVERSIDAD CENTRAL DEL ESTE (UCE)</t>
    </r>
    <r>
      <rPr>
        <sz val="8"/>
        <color indexed="8"/>
        <rFont val="Segoe UI"/>
        <family val="2"/>
      </rPr>
      <t xml:space="preserve">, 6TO. Y 7MO. DESEMBOLSO AL PROYECTO DE INVESTIG. "DISENO DE METODOLOGIAS DE CONTROL DESTINADAS A CONTRIBUIR CON LA TRANSICION DEL SISTEMA ELECTRICO ACTUAL A UN SISTEMA BASADO EN MICRORREDES ELECTRICAS Y GENERACION DISTRIBUIDA CON FUENTES RENOVABLES",  PARA SER FINANCIADO POR FONDOCYT 2020-2021-3C1-148.
NOTA: RESTAN RD$1,890,863.17
</t>
    </r>
  </si>
  <si>
    <r>
      <rPr>
        <b/>
        <sz val="8"/>
        <color indexed="8"/>
        <rFont val="Segoe UI"/>
        <family val="2"/>
      </rPr>
      <t>INST. DOM. DE INVESTIGACIONES AGROPECUARIAS Y FORESTALES</t>
    </r>
    <r>
      <rPr>
        <sz val="8"/>
        <color indexed="8"/>
        <rFont val="Segoe UI"/>
        <family val="2"/>
      </rPr>
      <t>, 4TO DESEMBOLSO AL PROYECTODE INVESTIGACION, "UTILIZACION DE RPAS (REMOTEL Y PILOTED AIRCRAFT SYSTEMS) PARA EL MAPEO DE NUTRIENTES EN EL CULTIVO DE ARROZ EN REPUBLICA DOMINICANA" FINANCIADO POR (FONDOCYT 2020-2021-3A5-027.                                                                                                                                                                                                   RESTA:$2,050,400.00</t>
    </r>
  </si>
  <si>
    <r>
      <rPr>
        <b/>
        <sz val="8"/>
        <color indexed="8"/>
        <rFont val="Segoe UI"/>
        <family val="2"/>
      </rPr>
      <t>PONTIFICIA UNIVERSIDAD CATOLICA MADRE Y MAESTRA (PUCMM)</t>
    </r>
    <r>
      <rPr>
        <sz val="8"/>
        <color indexed="8"/>
        <rFont val="Segoe UI"/>
        <family val="2"/>
      </rPr>
      <t xml:space="preserve">, 10MO. DESEMBOLSO AL PROYECTO DE INVESTIG. "SIMULACION DE MONTE CARLO SOBRE LA EFECTIVIDAD DE CLASIFICACION DE LA PERSPECTIVA FRECUENTISTA VERSUS BAYESIANA DEL MODELAMIENTO DE MEZCLAS DE CURVAS DE CRECIMIENTO",  PARA SER FINANCIADO POR FONDOCYT 2016-2017-1D2-182.
</t>
    </r>
  </si>
  <si>
    <r>
      <rPr>
        <b/>
        <sz val="8"/>
        <color indexed="8"/>
        <rFont val="Segoe UI"/>
        <family val="2"/>
      </rPr>
      <t>GALILEO VIOLINI</t>
    </r>
    <r>
      <rPr>
        <sz val="8"/>
        <color indexed="8"/>
        <rFont val="Segoe UI"/>
        <family val="2"/>
      </rPr>
      <t xml:space="preserve">, PAGO FACTURA NCF B1700000119, D/F 11/12/2023, POR SERVICIOS DE HONORARIOS PROFESIONALES COMO JURADO EVALUADOR, QUIEN PARTICIPO EN LA EVALUACION  NACIONAL DE PROPUESTAS DE CONTENIDO CIENTIFICO, DURANTE LOS MESES JULIO-OCTUBRE 2023, EN LA CONVOCATORIA FONDOCYT 2023, DE ESTE MINISTERIO.
</t>
    </r>
  </si>
  <si>
    <r>
      <rPr>
        <b/>
        <sz val="8"/>
        <color indexed="8"/>
        <rFont val="Segoe UI"/>
        <family val="2"/>
      </rPr>
      <t>ALAIN SERRANO ROQUE,</t>
    </r>
    <r>
      <rPr>
        <sz val="8"/>
        <color indexed="8"/>
        <rFont val="Segoe UI"/>
        <family val="2"/>
      </rPr>
      <t xml:space="preserve"> PAGO FACTURA NCF B1700000127,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</si>
  <si>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CATALINA MARIA AREVALO CARO</t>
    </r>
    <r>
      <rPr>
        <sz val="8"/>
        <color indexed="8"/>
        <rFont val="Segoe UI"/>
        <family val="2"/>
      </rPr>
      <t>, PAGO FACTURA NCF B1700000130,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</si>
  <si>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HUGO VERLI</t>
    </r>
    <r>
      <rPr>
        <sz val="8"/>
        <color indexed="8"/>
        <rFont val="Segoe UI"/>
        <family val="2"/>
      </rPr>
      <t>,PAGO FACTURA NCF B1700000102,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</si>
  <si>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DIEGO SEURET JIMENEZ</t>
    </r>
    <r>
      <rPr>
        <sz val="8"/>
        <color indexed="8"/>
        <rFont val="Segoe UI"/>
        <family val="2"/>
      </rPr>
      <t>, PAGO FACTURA NCF B1700000135,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</si>
  <si>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ELIZABET ARANDA BALLESTEROS</t>
    </r>
    <r>
      <rPr>
        <sz val="8"/>
        <color indexed="8"/>
        <rFont val="Segoe UI"/>
        <family val="2"/>
      </rPr>
      <t>, PAGO FACTURA NCF B1700000115,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</si>
  <si>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IVAN MARTINEZ DUNCKER RAMIREZ</t>
    </r>
    <r>
      <rPr>
        <sz val="8"/>
        <color indexed="8"/>
        <rFont val="Segoe UI"/>
        <family val="2"/>
      </rPr>
      <t>, PAGO FACTURA NCF B1700000139,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</si>
  <si>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JAZMIN BLANCO GARCIA,</t>
    </r>
    <r>
      <rPr>
        <sz val="8"/>
        <color indexed="8"/>
        <rFont val="Segoe UI"/>
        <family val="2"/>
      </rPr>
      <t xml:space="preserve"> PAGO FACTURA NCF B1700000128,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</si>
  <si>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JOSE MANUEL NIETO JALIL,</t>
    </r>
    <r>
      <rPr>
        <sz val="8"/>
        <color indexed="8"/>
        <rFont val="Segoe UI"/>
        <family val="2"/>
      </rPr>
      <t xml:space="preserve"> PAGO FACTURA NCF B1700000137, D/F 11/12/2023, POR SERVICIOS DE HONORARIOS PROFESIONALES COMO EVALUADOR, QUIEN PARTICIPO EN LA EVALUACION NACIONAL DE PROPUESTAS DE CONTENIDO CIENTIFICO, DURANTE LOS MESES JULIO-OCTUBRE 2023, EN LA CONVOCATORIA FONDOCYT 2023, DE ESTE MINISTERIO.
NOTA: TASA RD$57.00</t>
    </r>
  </si>
  <si>
    <r>
      <rPr>
        <b/>
        <sz val="8"/>
        <color indexed="8"/>
        <rFont val="Segoe UI"/>
        <family val="2"/>
      </rPr>
      <t>LINA ANDREA RIVILLAS ACEVEDO,</t>
    </r>
    <r>
      <rPr>
        <sz val="8"/>
        <color indexed="8"/>
        <rFont val="Segoe UI"/>
        <family val="2"/>
      </rPr>
      <t xml:space="preserve"> PAGO FACTURA NCF B1700000133,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</si>
  <si>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MARIA DEL RAYO SANCHEZ CARBENTE,</t>
    </r>
    <r>
      <rPr>
        <sz val="8"/>
        <color indexed="8"/>
        <rFont val="Segoe UI"/>
        <family val="2"/>
      </rPr>
      <t xml:space="preserve"> PAGO FACTURA NCF B1700000140,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</si>
  <si>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JOSE MARTIN SCERVINO,</t>
    </r>
    <r>
      <rPr>
        <sz val="8"/>
        <color indexed="8"/>
        <rFont val="Segoe UI"/>
        <family val="2"/>
      </rPr>
      <t xml:space="preserve"> PAGO FACTURA NCF B1700000136,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</si>
  <si>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NILDA DEL CARMEN SANCHEZ CASTELLANOS,</t>
    </r>
    <r>
      <rPr>
        <sz val="8"/>
        <color indexed="8"/>
        <rFont val="Segoe UI"/>
        <family val="2"/>
      </rPr>
      <t xml:space="preserve"> PAGO FACTURA NCF B1700000142,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</si>
  <si>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OLGA SUSANA TIMOTEO PEDROSO</t>
    </r>
    <r>
      <rPr>
        <sz val="8"/>
        <color indexed="8"/>
        <rFont val="Segoe UI"/>
        <family val="2"/>
      </rPr>
      <t>, PAGO FACTURA NCF B1700000109,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</si>
  <si>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PABLO FERNANDO CUERVO BUSTAMANTE,</t>
    </r>
    <r>
      <rPr>
        <sz val="8"/>
        <color indexed="8"/>
        <rFont val="Segoe UI"/>
        <family val="2"/>
      </rPr>
      <t xml:space="preserve"> PAGO FACTURA NCF B1700000105,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</si>
  <si>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PAOLA MONICA TALIA,</t>
    </r>
    <r>
      <rPr>
        <sz val="8"/>
        <color indexed="8"/>
        <rFont val="Segoe UI"/>
        <family val="2"/>
      </rPr>
      <t xml:space="preserve"> PAGO FACTURA NCF B1700000124,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</si>
  <si>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RAFAEL RUIZ DE LA HABA</t>
    </r>
    <r>
      <rPr>
        <sz val="8"/>
        <color indexed="8"/>
        <rFont val="Segoe UI"/>
        <family val="2"/>
      </rPr>
      <t>, PAGO FACTURA NCF B1700000117,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</si>
  <si>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RODRIGO MORALES CUETO</t>
    </r>
    <r>
      <rPr>
        <sz val="8"/>
        <color indexed="8"/>
        <rFont val="Segoe UI"/>
        <family val="2"/>
      </rPr>
      <t>, PAGO FACTURA NCF B1700000110,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</si>
  <si>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MARIA CONCEPCION CALVO SAINZ</t>
    </r>
    <r>
      <rPr>
        <sz val="8"/>
        <color indexed="8"/>
        <rFont val="Segoe UI"/>
        <family val="2"/>
      </rPr>
      <t>, PAGO FACTURA NCF B1700000114,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</si>
  <si>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SALVADOR MORAL CUADRA,</t>
    </r>
    <r>
      <rPr>
        <sz val="8"/>
        <color indexed="8"/>
        <rFont val="Segoe UI"/>
        <family val="2"/>
      </rPr>
      <t xml:space="preserve"> PAGO FACTURA NCF B1700000106,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</si>
  <si>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MIGUEL ANGEL SOLANO SANCHEZ,</t>
    </r>
    <r>
      <rPr>
        <sz val="8"/>
        <color indexed="8"/>
        <rFont val="Segoe UI"/>
        <family val="2"/>
      </rPr>
      <t xml:space="preserve"> PAGO FACTURA NCF B1700000118,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</si>
  <si>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MIGUEL PUIG CABRERA,</t>
    </r>
    <r>
      <rPr>
        <sz val="8"/>
        <color indexed="8"/>
        <rFont val="Segoe UI"/>
        <family val="2"/>
      </rPr>
      <t xml:space="preserve"> PAGO FACTURA NCF B1700000104,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</si>
  <si>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MANUEL ANTONIO MATOS MOQUETE</t>
    </r>
    <r>
      <rPr>
        <sz val="8"/>
        <color indexed="8"/>
        <rFont val="Segoe UI"/>
        <family val="2"/>
      </rPr>
      <t>, PAGO FACTURA NCF B1700000108,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</si>
  <si>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JUAN ENRIQUE TACORONTE MORALES</t>
    </r>
    <r>
      <rPr>
        <sz val="8"/>
        <color indexed="8"/>
        <rFont val="Segoe UI"/>
        <family val="2"/>
      </rPr>
      <t>, PAGO FACTURA NCF B1700000103,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</si>
  <si>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MARIA EMILIA CASADO CERDEÑO</t>
    </r>
    <r>
      <rPr>
        <sz val="8"/>
        <color indexed="8"/>
        <rFont val="Segoe UI"/>
        <family val="2"/>
      </rPr>
      <t>, PAGO FACTURA NCF B1700000116,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</si>
  <si>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Calibri"/>
        <family val="2"/>
      </rPr>
      <t>OSCAR GERARDO DE LA CARIDAD SOTOLONGO COSTA</t>
    </r>
    <r>
      <rPr>
        <sz val="8"/>
        <color indexed="8"/>
        <rFont val="Calibri"/>
        <family val="2"/>
      </rPr>
      <t>, PAGO FACTURA NCF B1700000134,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</si>
  <si>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Calibri"/>
        <family val="2"/>
      </rPr>
      <t>NICOLAS SIMON DOMINIQUE GUILIANI</t>
    </r>
    <r>
      <rPr>
        <sz val="8"/>
        <color indexed="8"/>
        <rFont val="Calibri"/>
        <family val="2"/>
      </rPr>
      <t>, PAGO FACTURA NCF B1700000111,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</si>
  <si>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Calibri"/>
        <family val="2"/>
      </rPr>
      <t>RAMON ALBERTO BATISTA GARCIA</t>
    </r>
    <r>
      <rPr>
        <sz val="8"/>
        <color indexed="8"/>
        <rFont val="Calibri"/>
        <family val="2"/>
      </rPr>
      <t>, PAGO FACTURA NCF B1700000132,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</si>
  <si>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Calibri"/>
        <family val="2"/>
      </rPr>
      <t>ROLANDO PEREZ ALVAREZ</t>
    </r>
    <r>
      <rPr>
        <sz val="8"/>
        <color indexed="8"/>
        <rFont val="Calibri"/>
        <family val="2"/>
      </rPr>
      <t>, PAGO FACTURA NCF B1700000125,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</si>
  <si>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CRISALIDA  VICTORIA  VILLEGAS GONZALEZ</t>
    </r>
    <r>
      <rPr>
        <sz val="8"/>
        <color indexed="8"/>
        <rFont val="Segoe UI"/>
        <family val="2"/>
      </rPr>
      <t>, PAGO FACTURA NCF B1700000129,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</si>
  <si>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EDWARD ROLANDO NUÑEZ VALDEZ,</t>
    </r>
    <r>
      <rPr>
        <sz val="8"/>
        <color indexed="8"/>
        <rFont val="Segoe UI"/>
        <family val="2"/>
      </rPr>
      <t xml:space="preserve"> PAGO FACTURA NCF B1100000563, D/F 11/12/2023, POR SERVICIOS DE HONORARIOS PROFESIONALES COMO JURADO EVALUADOR, QUIEN PARTICIPO EN LA EVALUACION  NACIONAL DE PROPUESTAS DE CONTENIDO CIENTIFICO, DURANTE LOS MESES JULIO-OCTUBRE 2023, EN LA CONVOCATORIA FONDOCYT 2023, DE ESTE MINISTERIO.</t>
    </r>
  </si>
  <si>
    <r>
      <rPr>
        <b/>
        <sz val="8"/>
        <color indexed="8"/>
        <rFont val="Segoe UI"/>
        <family val="2"/>
      </rPr>
      <t>SILVIA CALO VALERA</t>
    </r>
    <r>
      <rPr>
        <sz val="8"/>
        <color indexed="8"/>
        <rFont val="Segoe UI"/>
        <family val="2"/>
      </rPr>
      <t>, PAGO FACTURA NCF B1700000113, D/F 11/12/2023, POR SERVICIOS DE HONORARIOS PROFESIONALES COMO JURADO EVALUADOR, QUIEN PARTICIPO EN LA EVALUACION  NACIONAL DE PROPUESTAS DE CONTENIDO CIENTIFICO, DURANTE LOS MESES JULIO-OCTUBRE 2023, EN LA CONVOCATORIA FONDOCYT 2023, DE ESTE MINISTERIO.
NOTA: TASA RD$57.00</t>
    </r>
  </si>
  <si>
    <r>
      <rPr>
        <b/>
        <sz val="8"/>
        <color indexed="8"/>
        <rFont val="Segoe UI"/>
        <family val="2"/>
      </rPr>
      <t>BANCO DE RESERVAS DE LA REP. DOM.</t>
    </r>
    <r>
      <rPr>
        <sz val="8"/>
        <color indexed="8"/>
        <rFont val="Segoe UI"/>
        <family val="2"/>
      </rPr>
      <t>, TRANSFERENCIA REALIZADA DE LA TESORERIA NACIONAL, CORRESPONDIENTE A LA COMISION CAMBIARIA EN EL PAGO DEL LIB-4224-1.</t>
    </r>
  </si>
  <si>
    <r>
      <rPr>
        <b/>
        <sz val="8"/>
        <color indexed="8"/>
        <rFont val="Segoe UI"/>
        <family val="2"/>
      </rPr>
      <t>KELLY DO ROSARIO DA SILVA</t>
    </r>
    <r>
      <rPr>
        <sz val="8"/>
        <color indexed="8"/>
        <rFont val="Segoe UI"/>
        <family val="2"/>
      </rPr>
      <t>, PAGO FACTURA NCF B1700000126, D/F 11/12/2023, POR SERVICIOS DE HONORARIOS PROFESIONALES COMO JURADO EVALUADOR, QUIEN PARTICIPO EN LA EVALUACION  NACIONAL DE PROPUESTAS DE CONTENIDO CIENTIFICO, DURANTE LOS MESES JULIO-OCTUBRE 2023, EN LA CONVOCATORIA FONDOCYT 2023, DE ESTE MINISTERIO.
NOTA: TASA  RD$57.00</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</si>
</sst>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4">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i/>
      <sz val="16"/>
      <name val="Arial"/>
      <family val="2"/>
    </font>
    <font>
      <i/>
      <sz val="15"/>
      <name val="Arial"/>
      <family val="2"/>
    </font>
    <font>
      <b/>
      <i/>
      <sz val="15"/>
      <name val="Arial"/>
      <family val="2"/>
    </font>
    <font>
      <sz val="8"/>
      <color indexed="8"/>
      <name val="Segoe UI"/>
      <family val="2"/>
    </font>
    <font>
      <sz val="8"/>
      <name val="Segoe UI"/>
      <family val="2"/>
    </font>
    <font>
      <b/>
      <sz val="8"/>
      <color indexed="8"/>
      <name val="Segoe UI"/>
      <family val="2"/>
    </font>
    <font>
      <b/>
      <sz val="8"/>
      <color indexed="8"/>
      <name val="Calibri"/>
      <family val="2"/>
    </font>
    <font>
      <sz val="8"/>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11"/>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Segoe UI"/>
      <family val="2"/>
    </font>
    <font>
      <sz val="8"/>
      <color theme="1"/>
      <name val="Segoe UI"/>
      <family val="2"/>
    </font>
    <font>
      <sz val="8"/>
      <color rgb="FF000000"/>
      <name val="Segoe UI"/>
      <family val="2"/>
    </font>
    <font>
      <sz val="11"/>
      <color theme="1"/>
      <name val="Segoe U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82">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4" fontId="5" fillId="33" borderId="13" xfId="0" applyNumberFormat="1" applyFont="1" applyFill="1" applyBorder="1" applyAlignment="1">
      <alignment horizontal="right" vertical="center"/>
    </xf>
    <xf numFmtId="4" fontId="5" fillId="33" borderId="13" xfId="0" applyNumberFormat="1" applyFont="1" applyFill="1" applyBorder="1" applyAlignment="1">
      <alignment horizontal="left" vertical="center"/>
    </xf>
    <xf numFmtId="4" fontId="5" fillId="33" borderId="14"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15" fillId="0" borderId="0" xfId="0" applyFont="1" applyAlignment="1">
      <alignment vertical="center"/>
    </xf>
    <xf numFmtId="0" fontId="59" fillId="0" borderId="18" xfId="0" applyFont="1" applyBorder="1" applyAlignment="1">
      <alignment/>
    </xf>
    <xf numFmtId="0" fontId="60" fillId="33" borderId="18" xfId="0" applyFont="1" applyFill="1" applyBorder="1" applyAlignment="1">
      <alignment horizontal="center" vertical="center"/>
    </xf>
    <xf numFmtId="43" fontId="60" fillId="33" borderId="18" xfId="0" applyNumberFormat="1" applyFont="1" applyFill="1" applyBorder="1" applyAlignment="1">
      <alignment horizontal="right" vertical="center"/>
    </xf>
    <xf numFmtId="43" fontId="19" fillId="33" borderId="19" xfId="0" applyNumberFormat="1" applyFont="1" applyFill="1" applyBorder="1" applyAlignment="1">
      <alignment horizontal="right" vertical="center"/>
    </xf>
    <xf numFmtId="0" fontId="61" fillId="33" borderId="18" xfId="0" applyFont="1" applyFill="1" applyBorder="1" applyAlignment="1">
      <alignment horizontal="justify" vertical="center" wrapText="1"/>
    </xf>
    <xf numFmtId="14" fontId="60" fillId="33" borderId="20" xfId="0" applyNumberFormat="1" applyFont="1" applyFill="1" applyBorder="1" applyAlignment="1">
      <alignment horizontal="center" vertical="center"/>
    </xf>
    <xf numFmtId="4" fontId="5" fillId="33" borderId="21" xfId="0" applyNumberFormat="1" applyFont="1" applyFill="1" applyBorder="1" applyAlignment="1">
      <alignment horizontal="righ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vertical="center"/>
    </xf>
    <xf numFmtId="0" fontId="5" fillId="33" borderId="27" xfId="0" applyFont="1" applyFill="1" applyBorder="1" applyAlignment="1">
      <alignment horizontal="center" vertical="center"/>
    </xf>
    <xf numFmtId="0" fontId="18" fillId="33" borderId="18" xfId="0" applyFont="1" applyFill="1" applyBorder="1" applyAlignment="1">
      <alignment horizontal="left" vertical="center" wrapText="1" readingOrder="1"/>
    </xf>
    <xf numFmtId="43" fontId="18" fillId="33" borderId="18" xfId="0" applyNumberFormat="1" applyFont="1" applyFill="1" applyBorder="1" applyAlignment="1">
      <alignment horizontal="justify" vertical="center" wrapText="1"/>
    </xf>
    <xf numFmtId="43" fontId="0" fillId="33" borderId="18" xfId="0" applyNumberFormat="1" applyFill="1" applyBorder="1" applyAlignment="1">
      <alignment horizontal="center" vertical="center"/>
    </xf>
    <xf numFmtId="0" fontId="0" fillId="0" borderId="18" xfId="0" applyBorder="1" applyAlignment="1">
      <alignment/>
    </xf>
    <xf numFmtId="0" fontId="18" fillId="0" borderId="18" xfId="0" applyFont="1" applyBorder="1" applyAlignment="1" applyProtection="1">
      <alignment horizontal="left" vertical="top" wrapText="1" readingOrder="1"/>
      <protection locked="0"/>
    </xf>
    <xf numFmtId="0" fontId="0" fillId="33" borderId="18" xfId="0" applyFill="1" applyBorder="1" applyAlignment="1">
      <alignment/>
    </xf>
    <xf numFmtId="43" fontId="0" fillId="33" borderId="18" xfId="0" applyNumberFormat="1" applyFill="1" applyBorder="1" applyAlignment="1">
      <alignment horizontal="right" vertical="center"/>
    </xf>
    <xf numFmtId="0" fontId="62" fillId="33" borderId="18" xfId="0" applyFont="1" applyFill="1" applyBorder="1" applyAlignment="1">
      <alignment horizontal="center" vertical="center"/>
    </xf>
    <xf numFmtId="14" fontId="0" fillId="0" borderId="18" xfId="0" applyNumberFormat="1" applyBorder="1" applyAlignment="1">
      <alignment horizontal="center" vertical="center"/>
    </xf>
    <xf numFmtId="0" fontId="63" fillId="33" borderId="18" xfId="0" applyFont="1" applyFill="1" applyBorder="1" applyAlignment="1">
      <alignment horizontal="justify"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1" fillId="34" borderId="3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6"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2057400"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2047875"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16"/>
  <sheetViews>
    <sheetView tabSelected="1" zoomScale="80" zoomScaleNormal="80" zoomScalePageLayoutView="0" workbookViewId="0" topLeftCell="A64">
      <selection activeCell="A1" sqref="A1:H82"/>
    </sheetView>
  </sheetViews>
  <sheetFormatPr defaultColWidth="9.140625" defaultRowHeight="12.75"/>
  <cols>
    <col min="1" max="1" width="2.140625" style="14"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70"/>
      <c r="C6" s="70"/>
      <c r="D6" s="70"/>
      <c r="E6" s="70"/>
      <c r="F6" s="70"/>
      <c r="G6" s="70"/>
      <c r="H6" s="70"/>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71" t="s">
        <v>3</v>
      </c>
      <c r="C9" s="71"/>
      <c r="D9" s="71"/>
      <c r="E9" s="71"/>
      <c r="F9" s="71"/>
      <c r="G9" s="71"/>
      <c r="H9" s="71"/>
    </row>
    <row r="10" spans="2:8" s="14" customFormat="1" ht="18" customHeight="1">
      <c r="B10" s="28"/>
      <c r="C10" s="28"/>
      <c r="D10" s="28"/>
      <c r="E10" s="28" t="s">
        <v>10</v>
      </c>
      <c r="F10" s="28"/>
      <c r="G10" s="28"/>
      <c r="H10" s="21"/>
    </row>
    <row r="11" spans="2:8" s="14" customFormat="1" ht="18" customHeight="1">
      <c r="B11" s="72" t="s">
        <v>29</v>
      </c>
      <c r="C11" s="72"/>
      <c r="D11" s="72"/>
      <c r="E11" s="72"/>
      <c r="F11" s="72"/>
      <c r="G11" s="72"/>
      <c r="H11" s="72"/>
    </row>
    <row r="12" s="14" customFormat="1" ht="19.5" customHeight="1" thickBot="1">
      <c r="H12" s="18"/>
    </row>
    <row r="13" spans="1:12" s="3" customFormat="1" ht="36.75" customHeight="1">
      <c r="A13" s="48"/>
      <c r="B13" s="73"/>
      <c r="C13" s="75" t="s">
        <v>4</v>
      </c>
      <c r="D13" s="75"/>
      <c r="E13" s="75"/>
      <c r="F13" s="75" t="s">
        <v>23</v>
      </c>
      <c r="G13" s="75"/>
      <c r="H13" s="76"/>
      <c r="I13" s="8"/>
      <c r="J13" s="8"/>
      <c r="K13" s="8"/>
      <c r="L13" s="8"/>
    </row>
    <row r="14" spans="1:12" s="3" customFormat="1" ht="43.5" customHeight="1">
      <c r="A14" s="49"/>
      <c r="B14" s="74"/>
      <c r="C14" s="77" t="s">
        <v>24</v>
      </c>
      <c r="D14" s="78"/>
      <c r="E14" s="13"/>
      <c r="F14" s="78" t="s">
        <v>8</v>
      </c>
      <c r="G14" s="78"/>
      <c r="H14" s="26">
        <v>14522654.21</v>
      </c>
      <c r="I14" s="8"/>
      <c r="J14" s="8"/>
      <c r="K14" s="8"/>
      <c r="L14" s="8"/>
    </row>
    <row r="15" spans="1:12" s="3" customFormat="1" ht="45.75" customHeight="1">
      <c r="A15" s="49"/>
      <c r="B15" s="74"/>
      <c r="C15" s="36" t="s">
        <v>5</v>
      </c>
      <c r="D15" s="37" t="s">
        <v>6</v>
      </c>
      <c r="E15" s="38" t="s">
        <v>7</v>
      </c>
      <c r="F15" s="36" t="s">
        <v>0</v>
      </c>
      <c r="G15" s="37" t="s">
        <v>1</v>
      </c>
      <c r="H15" s="39" t="s">
        <v>2</v>
      </c>
      <c r="I15" s="8"/>
      <c r="J15" s="8"/>
      <c r="K15" s="8"/>
      <c r="L15" s="8"/>
    </row>
    <row r="16" spans="1:12" s="3" customFormat="1" ht="85.5" customHeight="1">
      <c r="A16" s="49"/>
      <c r="B16" s="50"/>
      <c r="C16" s="63">
        <v>45293</v>
      </c>
      <c r="D16" s="42" t="s">
        <v>40</v>
      </c>
      <c r="E16" s="45" t="s">
        <v>30</v>
      </c>
      <c r="F16" s="57">
        <v>50000.34</v>
      </c>
      <c r="G16" s="58"/>
      <c r="H16" s="44">
        <f>H14+F16-G16</f>
        <v>14572654.55</v>
      </c>
      <c r="I16" s="8"/>
      <c r="J16" s="8"/>
      <c r="K16" s="8"/>
      <c r="L16" s="8"/>
    </row>
    <row r="17" spans="1:8" s="11" customFormat="1" ht="86.25" customHeight="1">
      <c r="A17" s="51"/>
      <c r="B17" s="50"/>
      <c r="C17" s="63">
        <v>45293</v>
      </c>
      <c r="D17" s="42" t="s">
        <v>40</v>
      </c>
      <c r="E17" s="45" t="s">
        <v>31</v>
      </c>
      <c r="F17" s="57">
        <v>50000.34</v>
      </c>
      <c r="G17" s="58"/>
      <c r="H17" s="44">
        <f>H16+F17-G17</f>
        <v>14622654.89</v>
      </c>
    </row>
    <row r="18" spans="1:8" s="11" customFormat="1" ht="92.25" customHeight="1">
      <c r="A18" s="51"/>
      <c r="B18" s="52"/>
      <c r="C18" s="63">
        <v>45293</v>
      </c>
      <c r="D18" s="42" t="s">
        <v>40</v>
      </c>
      <c r="E18" s="45" t="s">
        <v>32</v>
      </c>
      <c r="F18" s="57">
        <v>75012.71</v>
      </c>
      <c r="G18" s="58"/>
      <c r="H18" s="44">
        <f aca="true" t="shared" si="0" ref="H18:H69">H17+F18-G18</f>
        <v>14697667.600000001</v>
      </c>
    </row>
    <row r="19" spans="1:8" s="11" customFormat="1" ht="98.25" customHeight="1">
      <c r="A19" s="51"/>
      <c r="B19" s="52"/>
      <c r="C19" s="63">
        <v>45293</v>
      </c>
      <c r="D19" s="42" t="s">
        <v>40</v>
      </c>
      <c r="E19" s="45" t="s">
        <v>33</v>
      </c>
      <c r="F19" s="57">
        <v>45000</v>
      </c>
      <c r="G19" s="58"/>
      <c r="H19" s="44">
        <f t="shared" si="0"/>
        <v>14742667.600000001</v>
      </c>
    </row>
    <row r="20" spans="1:8" s="11" customFormat="1" ht="83.25" customHeight="1">
      <c r="A20" s="51"/>
      <c r="B20" s="52"/>
      <c r="C20" s="63">
        <v>45293</v>
      </c>
      <c r="D20" s="42" t="s">
        <v>41</v>
      </c>
      <c r="E20" s="45" t="s">
        <v>87</v>
      </c>
      <c r="F20" s="57"/>
      <c r="G20" s="57">
        <v>861210.02</v>
      </c>
      <c r="H20" s="44">
        <f t="shared" si="0"/>
        <v>13881457.580000002</v>
      </c>
    </row>
    <row r="21" spans="1:8" s="11" customFormat="1" ht="98.25" customHeight="1">
      <c r="A21" s="51"/>
      <c r="B21" s="52"/>
      <c r="C21" s="63">
        <v>45294</v>
      </c>
      <c r="D21" s="42" t="s">
        <v>42</v>
      </c>
      <c r="E21" s="45" t="s">
        <v>88</v>
      </c>
      <c r="F21" s="57"/>
      <c r="G21" s="57">
        <v>747764.29</v>
      </c>
      <c r="H21" s="44">
        <f t="shared" si="0"/>
        <v>13133693.290000003</v>
      </c>
    </row>
    <row r="22" spans="1:8" s="11" customFormat="1" ht="106.5" customHeight="1">
      <c r="A22" s="51"/>
      <c r="B22" s="52"/>
      <c r="C22" s="63">
        <v>45294</v>
      </c>
      <c r="D22" s="42" t="s">
        <v>43</v>
      </c>
      <c r="E22" s="45" t="s">
        <v>89</v>
      </c>
      <c r="F22" s="57"/>
      <c r="G22" s="57">
        <v>1537920</v>
      </c>
      <c r="H22" s="44">
        <f t="shared" si="0"/>
        <v>11595773.290000003</v>
      </c>
    </row>
    <row r="23" spans="1:8" s="11" customFormat="1" ht="98.25" customHeight="1">
      <c r="A23" s="51"/>
      <c r="B23" s="52"/>
      <c r="C23" s="63">
        <v>45294</v>
      </c>
      <c r="D23" s="42" t="s">
        <v>44</v>
      </c>
      <c r="E23" s="45" t="s">
        <v>90</v>
      </c>
      <c r="F23" s="57"/>
      <c r="G23" s="57">
        <v>1910044.85</v>
      </c>
      <c r="H23" s="44">
        <f t="shared" si="0"/>
        <v>9685728.440000003</v>
      </c>
    </row>
    <row r="24" spans="1:8" s="11" customFormat="1" ht="98.25" customHeight="1">
      <c r="A24" s="51"/>
      <c r="B24" s="52"/>
      <c r="C24" s="63">
        <v>45294</v>
      </c>
      <c r="D24" s="42" t="s">
        <v>45</v>
      </c>
      <c r="E24" s="45" t="s">
        <v>91</v>
      </c>
      <c r="F24" s="57"/>
      <c r="G24" s="57">
        <v>1348029.19</v>
      </c>
      <c r="H24" s="44">
        <f t="shared" si="0"/>
        <v>8337699.250000004</v>
      </c>
    </row>
    <row r="25" spans="1:8" s="11" customFormat="1" ht="98.25" customHeight="1">
      <c r="A25" s="51"/>
      <c r="B25" s="52"/>
      <c r="C25" s="63">
        <v>45296</v>
      </c>
      <c r="D25" s="42" t="s">
        <v>46</v>
      </c>
      <c r="E25" s="45" t="s">
        <v>92</v>
      </c>
      <c r="F25" s="57"/>
      <c r="G25" s="57">
        <v>513600</v>
      </c>
      <c r="H25" s="44">
        <f t="shared" si="0"/>
        <v>7824099.250000004</v>
      </c>
    </row>
    <row r="26" spans="1:8" s="11" customFormat="1" ht="98.25" customHeight="1">
      <c r="A26" s="51"/>
      <c r="B26" s="52"/>
      <c r="C26" s="63">
        <v>45296</v>
      </c>
      <c r="D26" s="42" t="s">
        <v>47</v>
      </c>
      <c r="E26" s="45" t="s">
        <v>93</v>
      </c>
      <c r="F26" s="57"/>
      <c r="G26" s="57">
        <v>851530.85</v>
      </c>
      <c r="H26" s="44">
        <f t="shared" si="0"/>
        <v>6972568.400000004</v>
      </c>
    </row>
    <row r="27" spans="1:8" s="11" customFormat="1" ht="98.25" customHeight="1">
      <c r="A27" s="51"/>
      <c r="B27" s="52"/>
      <c r="C27" s="63">
        <v>45296</v>
      </c>
      <c r="D27" s="42" t="s">
        <v>48</v>
      </c>
      <c r="E27" s="45" t="s">
        <v>94</v>
      </c>
      <c r="F27" s="57"/>
      <c r="G27" s="57">
        <v>927061.5</v>
      </c>
      <c r="H27" s="44">
        <f t="shared" si="0"/>
        <v>6045506.900000004</v>
      </c>
    </row>
    <row r="28" spans="1:8" s="11" customFormat="1" ht="98.25" customHeight="1">
      <c r="A28" s="51"/>
      <c r="B28" s="52"/>
      <c r="C28" s="63">
        <v>45301</v>
      </c>
      <c r="D28" s="42" t="s">
        <v>49</v>
      </c>
      <c r="E28" s="45" t="s">
        <v>95</v>
      </c>
      <c r="F28" s="59"/>
      <c r="G28" s="57">
        <v>50002.74</v>
      </c>
      <c r="H28" s="44">
        <f t="shared" si="0"/>
        <v>5995504.160000004</v>
      </c>
    </row>
    <row r="29" spans="1:8" s="11" customFormat="1" ht="98.25" customHeight="1">
      <c r="A29" s="51"/>
      <c r="B29" s="52"/>
      <c r="C29" s="63">
        <v>45302</v>
      </c>
      <c r="D29" s="42" t="s">
        <v>50</v>
      </c>
      <c r="E29" s="45" t="s">
        <v>96</v>
      </c>
      <c r="F29" s="57"/>
      <c r="G29" s="57">
        <v>59500</v>
      </c>
      <c r="H29" s="44">
        <f t="shared" si="0"/>
        <v>5936004.160000004</v>
      </c>
    </row>
    <row r="30" spans="1:8" s="11" customFormat="1" ht="98.25" customHeight="1">
      <c r="A30" s="51"/>
      <c r="B30" s="52"/>
      <c r="C30" s="63">
        <v>45302</v>
      </c>
      <c r="D30" s="42" t="s">
        <v>51</v>
      </c>
      <c r="E30" s="45" t="s">
        <v>97</v>
      </c>
      <c r="F30" s="57"/>
      <c r="G30" s="57">
        <v>58700</v>
      </c>
      <c r="H30" s="44">
        <f t="shared" si="0"/>
        <v>5877304.160000004</v>
      </c>
    </row>
    <row r="31" spans="1:8" s="11" customFormat="1" ht="98.25" customHeight="1">
      <c r="A31" s="51"/>
      <c r="B31" s="52"/>
      <c r="C31" s="63">
        <v>45302</v>
      </c>
      <c r="D31" s="42" t="s">
        <v>52</v>
      </c>
      <c r="E31" s="45" t="s">
        <v>98</v>
      </c>
      <c r="F31" s="57"/>
      <c r="G31" s="57">
        <v>58700</v>
      </c>
      <c r="H31" s="44">
        <f t="shared" si="0"/>
        <v>5818604.160000004</v>
      </c>
    </row>
    <row r="32" spans="1:8" s="11" customFormat="1" ht="98.25" customHeight="1">
      <c r="A32" s="51"/>
      <c r="B32" s="52"/>
      <c r="C32" s="63">
        <v>45302</v>
      </c>
      <c r="D32" s="42" t="s">
        <v>53</v>
      </c>
      <c r="E32" s="45" t="s">
        <v>34</v>
      </c>
      <c r="F32" s="57"/>
      <c r="G32" s="57">
        <v>58700</v>
      </c>
      <c r="H32" s="44">
        <f t="shared" si="0"/>
        <v>5759904.160000004</v>
      </c>
    </row>
    <row r="33" spans="1:8" s="11" customFormat="1" ht="98.25" customHeight="1">
      <c r="A33" s="51"/>
      <c r="B33" s="52"/>
      <c r="C33" s="63">
        <v>45302</v>
      </c>
      <c r="D33" s="42" t="s">
        <v>54</v>
      </c>
      <c r="E33" s="45" t="s">
        <v>35</v>
      </c>
      <c r="F33" s="57"/>
      <c r="G33" s="57">
        <v>100253.34</v>
      </c>
      <c r="H33" s="44">
        <f t="shared" si="0"/>
        <v>5659650.820000004</v>
      </c>
    </row>
    <row r="34" spans="1:8" s="11" customFormat="1" ht="98.25" customHeight="1">
      <c r="A34" s="51"/>
      <c r="B34" s="52"/>
      <c r="C34" s="63">
        <v>45307</v>
      </c>
      <c r="D34" s="42" t="s">
        <v>55</v>
      </c>
      <c r="E34" s="45" t="s">
        <v>36</v>
      </c>
      <c r="F34" s="57"/>
      <c r="G34" s="57">
        <v>25016.95</v>
      </c>
      <c r="H34" s="44">
        <f t="shared" si="0"/>
        <v>5634633.870000004</v>
      </c>
    </row>
    <row r="35" spans="1:8" s="11" customFormat="1" ht="98.25" customHeight="1">
      <c r="A35" s="51"/>
      <c r="B35" s="52"/>
      <c r="C35" s="63">
        <v>45307</v>
      </c>
      <c r="D35" s="42" t="s">
        <v>56</v>
      </c>
      <c r="E35" s="45" t="s">
        <v>99</v>
      </c>
      <c r="F35" s="57"/>
      <c r="G35" s="57">
        <v>58900</v>
      </c>
      <c r="H35" s="44">
        <f t="shared" si="0"/>
        <v>5575733.870000004</v>
      </c>
    </row>
    <row r="36" spans="1:8" s="11" customFormat="1" ht="98.25" customHeight="1">
      <c r="A36" s="51"/>
      <c r="B36" s="52"/>
      <c r="C36" s="63">
        <v>45307</v>
      </c>
      <c r="D36" s="42" t="s">
        <v>57</v>
      </c>
      <c r="E36" s="45" t="s">
        <v>100</v>
      </c>
      <c r="F36" s="57"/>
      <c r="G36" s="57">
        <v>53010</v>
      </c>
      <c r="H36" s="44">
        <f t="shared" si="0"/>
        <v>5522723.870000004</v>
      </c>
    </row>
    <row r="37" spans="1:8" s="11" customFormat="1" ht="98.25" customHeight="1">
      <c r="A37" s="51"/>
      <c r="B37" s="52"/>
      <c r="C37" s="63">
        <v>45307</v>
      </c>
      <c r="D37" s="42" t="s">
        <v>58</v>
      </c>
      <c r="E37" s="45" t="s">
        <v>101</v>
      </c>
      <c r="F37" s="57"/>
      <c r="G37" s="57">
        <v>99242.38</v>
      </c>
      <c r="H37" s="44">
        <f t="shared" si="0"/>
        <v>5423481.490000004</v>
      </c>
    </row>
    <row r="38" spans="1:8" s="11" customFormat="1" ht="84">
      <c r="A38" s="51"/>
      <c r="B38" s="52"/>
      <c r="C38" s="63">
        <v>45307</v>
      </c>
      <c r="D38" s="42" t="s">
        <v>59</v>
      </c>
      <c r="E38" s="45" t="s">
        <v>102</v>
      </c>
      <c r="F38" s="57"/>
      <c r="G38" s="57">
        <v>58900</v>
      </c>
      <c r="H38" s="44">
        <f t="shared" si="0"/>
        <v>5364581.490000004</v>
      </c>
    </row>
    <row r="39" spans="1:8" s="11" customFormat="1" ht="98.25" customHeight="1">
      <c r="A39" s="51"/>
      <c r="B39" s="52"/>
      <c r="C39" s="63">
        <v>45307</v>
      </c>
      <c r="D39" s="42" t="s">
        <v>60</v>
      </c>
      <c r="E39" s="45" t="s">
        <v>103</v>
      </c>
      <c r="F39" s="57"/>
      <c r="G39" s="57">
        <v>99242.38</v>
      </c>
      <c r="H39" s="44">
        <f t="shared" si="0"/>
        <v>5265339.110000004</v>
      </c>
    </row>
    <row r="40" spans="1:8" s="11" customFormat="1" ht="98.25" customHeight="1">
      <c r="A40" s="51"/>
      <c r="B40" s="52"/>
      <c r="C40" s="63">
        <v>45307</v>
      </c>
      <c r="D40" s="42" t="s">
        <v>61</v>
      </c>
      <c r="E40" s="45" t="s">
        <v>128</v>
      </c>
      <c r="F40" s="57"/>
      <c r="G40" s="57">
        <v>58900</v>
      </c>
      <c r="H40" s="44">
        <f t="shared" si="0"/>
        <v>5206439.110000004</v>
      </c>
    </row>
    <row r="41" spans="1:8" s="11" customFormat="1" ht="98.25" customHeight="1">
      <c r="A41" s="51"/>
      <c r="B41" s="52"/>
      <c r="C41" s="63">
        <v>45307</v>
      </c>
      <c r="D41" s="42" t="s">
        <v>62</v>
      </c>
      <c r="E41" s="45" t="s">
        <v>104</v>
      </c>
      <c r="F41" s="57"/>
      <c r="G41" s="57">
        <v>58900</v>
      </c>
      <c r="H41" s="44">
        <f t="shared" si="0"/>
        <v>5147539.110000004</v>
      </c>
    </row>
    <row r="42" spans="1:8" s="11" customFormat="1" ht="98.25" customHeight="1">
      <c r="A42" s="51"/>
      <c r="B42" s="52"/>
      <c r="C42" s="63">
        <v>45307</v>
      </c>
      <c r="D42" s="42" t="s">
        <v>63</v>
      </c>
      <c r="E42" s="45" t="s">
        <v>105</v>
      </c>
      <c r="F42" s="57"/>
      <c r="G42" s="57">
        <v>99242.38</v>
      </c>
      <c r="H42" s="44">
        <f t="shared" si="0"/>
        <v>5048296.730000004</v>
      </c>
    </row>
    <row r="43" spans="1:8" s="11" customFormat="1" ht="98.25" customHeight="1">
      <c r="A43" s="51"/>
      <c r="B43" s="52"/>
      <c r="C43" s="63">
        <v>45307</v>
      </c>
      <c r="D43" s="42" t="s">
        <v>64</v>
      </c>
      <c r="E43" s="45" t="s">
        <v>106</v>
      </c>
      <c r="F43" s="57"/>
      <c r="G43" s="57">
        <v>58900</v>
      </c>
      <c r="H43" s="44">
        <f t="shared" si="0"/>
        <v>4989396.730000004</v>
      </c>
    </row>
    <row r="44" spans="1:8" s="11" customFormat="1" ht="98.25" customHeight="1">
      <c r="A44" s="51"/>
      <c r="B44" s="52"/>
      <c r="C44" s="63">
        <v>45307</v>
      </c>
      <c r="D44" s="42" t="s">
        <v>65</v>
      </c>
      <c r="E44" s="45" t="s">
        <v>107</v>
      </c>
      <c r="F44" s="57"/>
      <c r="G44" s="57">
        <v>58900</v>
      </c>
      <c r="H44" s="44">
        <f t="shared" si="0"/>
        <v>4930496.730000004</v>
      </c>
    </row>
    <row r="45" spans="1:8" s="11" customFormat="1" ht="98.25" customHeight="1">
      <c r="A45" s="51"/>
      <c r="B45" s="52"/>
      <c r="C45" s="63">
        <v>45307</v>
      </c>
      <c r="D45" s="42" t="s">
        <v>66</v>
      </c>
      <c r="E45" s="45" t="s">
        <v>108</v>
      </c>
      <c r="F45" s="57"/>
      <c r="G45" s="57">
        <v>18557.62</v>
      </c>
      <c r="H45" s="44">
        <f t="shared" si="0"/>
        <v>4911939.110000004</v>
      </c>
    </row>
    <row r="46" spans="1:8" s="11" customFormat="1" ht="98.25" customHeight="1">
      <c r="A46" s="51"/>
      <c r="B46" s="52"/>
      <c r="C46" s="63">
        <v>45307</v>
      </c>
      <c r="D46" s="42" t="s">
        <v>67</v>
      </c>
      <c r="E46" s="45" t="s">
        <v>109</v>
      </c>
      <c r="F46" s="57"/>
      <c r="G46" s="57">
        <v>23560</v>
      </c>
      <c r="H46" s="44">
        <f t="shared" si="0"/>
        <v>4888379.110000004</v>
      </c>
    </row>
    <row r="47" spans="1:8" s="11" customFormat="1" ht="84">
      <c r="A47" s="51"/>
      <c r="B47" s="52"/>
      <c r="C47" s="63">
        <v>45307</v>
      </c>
      <c r="D47" s="42" t="s">
        <v>68</v>
      </c>
      <c r="E47" s="45" t="s">
        <v>110</v>
      </c>
      <c r="F47" s="57"/>
      <c r="G47" s="57">
        <v>58900</v>
      </c>
      <c r="H47" s="44">
        <f t="shared" si="0"/>
        <v>4829479.110000004</v>
      </c>
    </row>
    <row r="48" spans="1:8" s="11" customFormat="1" ht="98.25" customHeight="1">
      <c r="A48" s="51"/>
      <c r="B48" s="52"/>
      <c r="C48" s="63">
        <v>45307</v>
      </c>
      <c r="D48" s="42" t="s">
        <v>69</v>
      </c>
      <c r="E48" s="45" t="s">
        <v>111</v>
      </c>
      <c r="F48" s="57"/>
      <c r="G48" s="57">
        <v>53010</v>
      </c>
      <c r="H48" s="44">
        <f t="shared" si="0"/>
        <v>4776469.110000004</v>
      </c>
    </row>
    <row r="49" spans="1:8" s="11" customFormat="1" ht="98.25" customHeight="1">
      <c r="A49" s="51"/>
      <c r="B49" s="52"/>
      <c r="C49" s="63">
        <v>45307</v>
      </c>
      <c r="D49" s="42" t="s">
        <v>70</v>
      </c>
      <c r="E49" s="45" t="s">
        <v>112</v>
      </c>
      <c r="F49" s="57"/>
      <c r="G49" s="57">
        <v>58900</v>
      </c>
      <c r="H49" s="44">
        <f t="shared" si="0"/>
        <v>4717569.110000004</v>
      </c>
    </row>
    <row r="50" spans="1:8" s="11" customFormat="1" ht="98.25" customHeight="1">
      <c r="A50" s="51"/>
      <c r="B50" s="52"/>
      <c r="C50" s="63">
        <v>45307</v>
      </c>
      <c r="D50" s="42" t="s">
        <v>71</v>
      </c>
      <c r="E50" s="45" t="s">
        <v>113</v>
      </c>
      <c r="F50" s="57"/>
      <c r="G50" s="57">
        <v>23560</v>
      </c>
      <c r="H50" s="44">
        <f t="shared" si="0"/>
        <v>4694009.110000004</v>
      </c>
    </row>
    <row r="51" spans="1:8" s="11" customFormat="1" ht="98.25" customHeight="1">
      <c r="A51" s="51"/>
      <c r="B51" s="52"/>
      <c r="C51" s="63">
        <v>45307</v>
      </c>
      <c r="D51" s="42" t="s">
        <v>72</v>
      </c>
      <c r="E51" s="45" t="s">
        <v>114</v>
      </c>
      <c r="F51" s="57"/>
      <c r="G51" s="57">
        <v>23560</v>
      </c>
      <c r="H51" s="44">
        <f t="shared" si="0"/>
        <v>4670449.110000004</v>
      </c>
    </row>
    <row r="52" spans="1:8" s="11" customFormat="1" ht="98.25" customHeight="1">
      <c r="A52" s="51"/>
      <c r="B52" s="52"/>
      <c r="C52" s="63">
        <v>45307</v>
      </c>
      <c r="D52" s="42" t="s">
        <v>73</v>
      </c>
      <c r="E52" s="45" t="s">
        <v>115</v>
      </c>
      <c r="F52" s="57"/>
      <c r="G52" s="57">
        <v>23560</v>
      </c>
      <c r="H52" s="44">
        <f t="shared" si="0"/>
        <v>4646889.110000004</v>
      </c>
    </row>
    <row r="53" spans="1:8" s="11" customFormat="1" ht="98.25" customHeight="1">
      <c r="A53" s="51"/>
      <c r="B53" s="52"/>
      <c r="C53" s="63">
        <v>45307</v>
      </c>
      <c r="D53" s="42" t="s">
        <v>74</v>
      </c>
      <c r="E53" s="45" t="s">
        <v>116</v>
      </c>
      <c r="F53" s="57"/>
      <c r="G53" s="57">
        <v>53010</v>
      </c>
      <c r="H53" s="44">
        <f t="shared" si="0"/>
        <v>4593879.110000004</v>
      </c>
    </row>
    <row r="54" spans="1:8" s="11" customFormat="1" ht="98.25" customHeight="1">
      <c r="A54" s="51"/>
      <c r="B54" s="52"/>
      <c r="C54" s="63">
        <v>45307</v>
      </c>
      <c r="D54" s="42" t="s">
        <v>75</v>
      </c>
      <c r="E54" s="45" t="s">
        <v>117</v>
      </c>
      <c r="F54" s="57"/>
      <c r="G54" s="57">
        <v>99242.38</v>
      </c>
      <c r="H54" s="44">
        <f t="shared" si="0"/>
        <v>4494636.730000004</v>
      </c>
    </row>
    <row r="55" spans="1:8" s="11" customFormat="1" ht="98.25" customHeight="1">
      <c r="A55" s="51"/>
      <c r="B55" s="52"/>
      <c r="C55" s="63">
        <v>45308</v>
      </c>
      <c r="D55" s="42" t="s">
        <v>76</v>
      </c>
      <c r="E55" s="45" t="s">
        <v>118</v>
      </c>
      <c r="F55" s="57"/>
      <c r="G55" s="57">
        <v>53010</v>
      </c>
      <c r="H55" s="44">
        <f t="shared" si="0"/>
        <v>4441626.730000004</v>
      </c>
    </row>
    <row r="56" spans="1:8" s="11" customFormat="1" ht="98.25" customHeight="1">
      <c r="A56" s="51"/>
      <c r="B56" s="52"/>
      <c r="C56" s="63">
        <v>45309</v>
      </c>
      <c r="D56" s="42" t="s">
        <v>77</v>
      </c>
      <c r="E56" s="45" t="s">
        <v>119</v>
      </c>
      <c r="F56" s="57"/>
      <c r="G56" s="57">
        <v>23560</v>
      </c>
      <c r="H56" s="44">
        <f t="shared" si="0"/>
        <v>4418066.730000004</v>
      </c>
    </row>
    <row r="57" spans="1:8" s="11" customFormat="1" ht="98.25" customHeight="1">
      <c r="A57" s="51"/>
      <c r="B57" s="52"/>
      <c r="C57" s="63">
        <v>45309</v>
      </c>
      <c r="D57" s="42" t="s">
        <v>78</v>
      </c>
      <c r="E57" s="64" t="s">
        <v>120</v>
      </c>
      <c r="F57" s="57"/>
      <c r="G57" s="57">
        <v>58900</v>
      </c>
      <c r="H57" s="44">
        <f t="shared" si="0"/>
        <v>4359166.730000004</v>
      </c>
    </row>
    <row r="58" spans="1:8" s="11" customFormat="1" ht="98.25" customHeight="1">
      <c r="A58" s="51"/>
      <c r="B58" s="52"/>
      <c r="C58" s="63">
        <v>45309</v>
      </c>
      <c r="D58" s="42" t="s">
        <v>79</v>
      </c>
      <c r="E58" s="64" t="s">
        <v>121</v>
      </c>
      <c r="F58" s="57"/>
      <c r="G58" s="57">
        <v>58900</v>
      </c>
      <c r="H58" s="44">
        <f t="shared" si="0"/>
        <v>4300266.730000004</v>
      </c>
    </row>
    <row r="59" spans="1:8" s="11" customFormat="1" ht="98.25" customHeight="1">
      <c r="A59" s="51"/>
      <c r="B59" s="52"/>
      <c r="C59" s="63">
        <v>45309</v>
      </c>
      <c r="D59" s="42" t="s">
        <v>80</v>
      </c>
      <c r="E59" s="64" t="s">
        <v>122</v>
      </c>
      <c r="F59" s="57"/>
      <c r="G59" s="57">
        <v>58900</v>
      </c>
      <c r="H59" s="44">
        <f t="shared" si="0"/>
        <v>4241366.730000004</v>
      </c>
    </row>
    <row r="60" spans="1:8" s="11" customFormat="1" ht="42">
      <c r="A60" s="51"/>
      <c r="B60" s="52"/>
      <c r="C60" s="63">
        <v>45309</v>
      </c>
      <c r="D60" s="62" t="s">
        <v>25</v>
      </c>
      <c r="E60" s="45" t="s">
        <v>37</v>
      </c>
      <c r="F60" s="57"/>
      <c r="G60" s="57">
        <v>40765.83</v>
      </c>
      <c r="H60" s="44">
        <f t="shared" si="0"/>
        <v>4200600.900000004</v>
      </c>
    </row>
    <row r="61" spans="1:8" s="11" customFormat="1" ht="98.25" customHeight="1">
      <c r="A61" s="51"/>
      <c r="B61" s="52"/>
      <c r="C61" s="63">
        <v>45309</v>
      </c>
      <c r="D61" s="42" t="s">
        <v>81</v>
      </c>
      <c r="E61" s="64" t="s">
        <v>123</v>
      </c>
      <c r="F61" s="57"/>
      <c r="G61" s="57">
        <v>58900</v>
      </c>
      <c r="H61" s="44">
        <f t="shared" si="0"/>
        <v>4141700.900000004</v>
      </c>
    </row>
    <row r="62" spans="1:8" s="11" customFormat="1" ht="98.25" customHeight="1">
      <c r="A62" s="51"/>
      <c r="B62" s="52"/>
      <c r="C62" s="63">
        <v>45321</v>
      </c>
      <c r="D62" s="42" t="s">
        <v>82</v>
      </c>
      <c r="E62" s="45" t="s">
        <v>124</v>
      </c>
      <c r="F62" s="57"/>
      <c r="G62" s="57">
        <v>59100</v>
      </c>
      <c r="H62" s="44">
        <f t="shared" si="0"/>
        <v>4082600.900000004</v>
      </c>
    </row>
    <row r="63" spans="1:8" s="11" customFormat="1" ht="63">
      <c r="A63" s="51"/>
      <c r="B63" s="52"/>
      <c r="C63" s="63">
        <v>45321</v>
      </c>
      <c r="D63" s="42" t="s">
        <v>83</v>
      </c>
      <c r="E63" s="45" t="s">
        <v>125</v>
      </c>
      <c r="F63" s="57"/>
      <c r="G63" s="57">
        <v>50000.34</v>
      </c>
      <c r="H63" s="44">
        <f t="shared" si="0"/>
        <v>4032600.5600000042</v>
      </c>
    </row>
    <row r="64" spans="1:8" s="11" customFormat="1" ht="98.25" customHeight="1">
      <c r="A64" s="51"/>
      <c r="B64" s="52"/>
      <c r="C64" s="63">
        <v>45321</v>
      </c>
      <c r="D64" s="42" t="s">
        <v>84</v>
      </c>
      <c r="E64" s="45" t="s">
        <v>126</v>
      </c>
      <c r="F64" s="57"/>
      <c r="G64" s="57">
        <v>46657.68</v>
      </c>
      <c r="H64" s="44">
        <f t="shared" si="0"/>
        <v>3985942.880000004</v>
      </c>
    </row>
    <row r="65" spans="1:8" s="11" customFormat="1" ht="31.5">
      <c r="A65" s="51"/>
      <c r="B65" s="52"/>
      <c r="C65" s="63" t="s">
        <v>86</v>
      </c>
      <c r="D65" s="62" t="s">
        <v>25</v>
      </c>
      <c r="E65" s="45" t="s">
        <v>127</v>
      </c>
      <c r="F65" s="57"/>
      <c r="G65" s="57">
        <v>24050</v>
      </c>
      <c r="H65" s="44">
        <f t="shared" si="0"/>
        <v>3961892.880000004</v>
      </c>
    </row>
    <row r="66" spans="1:8" s="11" customFormat="1" ht="95.25" customHeight="1">
      <c r="A66" s="51"/>
      <c r="B66" s="52"/>
      <c r="C66" s="63" t="s">
        <v>86</v>
      </c>
      <c r="D66" s="42" t="s">
        <v>85</v>
      </c>
      <c r="E66" s="45" t="s">
        <v>38</v>
      </c>
      <c r="F66" s="57"/>
      <c r="G66" s="57">
        <v>51842.52</v>
      </c>
      <c r="H66" s="44">
        <f t="shared" si="0"/>
        <v>3910050.360000004</v>
      </c>
    </row>
    <row r="67" spans="1:8" s="11" customFormat="1" ht="21">
      <c r="A67" s="51"/>
      <c r="B67" s="52"/>
      <c r="C67" s="63" t="s">
        <v>86</v>
      </c>
      <c r="D67" s="42" t="s">
        <v>26</v>
      </c>
      <c r="E67" s="45" t="s">
        <v>27</v>
      </c>
      <c r="F67" s="60"/>
      <c r="G67" s="57">
        <v>18665.89</v>
      </c>
      <c r="H67" s="44">
        <f t="shared" si="0"/>
        <v>3891384.470000004</v>
      </c>
    </row>
    <row r="68" spans="1:8" s="11" customFormat="1" ht="29.25" customHeight="1">
      <c r="A68" s="51"/>
      <c r="B68" s="52"/>
      <c r="C68" s="63" t="s">
        <v>86</v>
      </c>
      <c r="D68" s="42" t="s">
        <v>26</v>
      </c>
      <c r="E68" s="45" t="s">
        <v>28</v>
      </c>
      <c r="F68" s="60"/>
      <c r="G68" s="57">
        <v>66639</v>
      </c>
      <c r="H68" s="44">
        <f t="shared" si="0"/>
        <v>3824745.470000004</v>
      </c>
    </row>
    <row r="69" spans="1:8" s="11" customFormat="1" ht="24.75" customHeight="1">
      <c r="A69" s="51"/>
      <c r="B69" s="52"/>
      <c r="C69" s="63" t="s">
        <v>86</v>
      </c>
      <c r="D69" s="42" t="s">
        <v>26</v>
      </c>
      <c r="E69" s="55" t="s">
        <v>39</v>
      </c>
      <c r="F69" s="56"/>
      <c r="G69" s="61">
        <v>175</v>
      </c>
      <c r="H69" s="44">
        <f t="shared" si="0"/>
        <v>3824570.470000004</v>
      </c>
    </row>
    <row r="70" spans="1:8" s="11" customFormat="1" ht="12.75" customHeight="1">
      <c r="A70" s="51"/>
      <c r="B70" s="50"/>
      <c r="C70" s="46"/>
      <c r="D70" s="42"/>
      <c r="E70" s="45"/>
      <c r="F70" s="41"/>
      <c r="G70" s="43"/>
      <c r="H70" s="44"/>
    </row>
    <row r="71" spans="1:8" s="8" customFormat="1" ht="21.75" customHeight="1" thickBot="1">
      <c r="A71" s="53"/>
      <c r="B71" s="54"/>
      <c r="C71" s="47"/>
      <c r="D71" s="30"/>
      <c r="E71" s="31" t="s">
        <v>9</v>
      </c>
      <c r="F71" s="30">
        <f>SUM(F16:F70)</f>
        <v>220013.39</v>
      </c>
      <c r="G71" s="30">
        <f>SUM(G16:G70)</f>
        <v>10918097.13</v>
      </c>
      <c r="H71" s="32">
        <f>H14+F71-G71</f>
        <v>3824570.4700000007</v>
      </c>
    </row>
    <row r="72" spans="2:94" ht="24" customHeight="1">
      <c r="B72" s="5"/>
      <c r="C72" s="5"/>
      <c r="D72" s="5"/>
      <c r="E72" s="5"/>
      <c r="F72" s="9"/>
      <c r="G72" s="9"/>
      <c r="H72" s="22"/>
      <c r="I72" s="15"/>
      <c r="J72" s="15"/>
      <c r="K72" s="15"/>
      <c r="L72" s="15"/>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row>
    <row r="73" spans="2:8" ht="24" customHeight="1">
      <c r="B73" s="7"/>
      <c r="C73" s="6"/>
      <c r="D73" s="3"/>
      <c r="E73" s="3"/>
      <c r="F73" s="4"/>
      <c r="G73" s="4"/>
      <c r="H73" s="23"/>
    </row>
    <row r="74" spans="2:8" ht="24" customHeight="1">
      <c r="B74" s="80" t="s">
        <v>16</v>
      </c>
      <c r="C74" s="80"/>
      <c r="D74" s="80"/>
      <c r="E74" s="10"/>
      <c r="F74" s="80" t="s">
        <v>17</v>
      </c>
      <c r="G74" s="80"/>
      <c r="H74" s="80"/>
    </row>
    <row r="75" spans="2:8" ht="24" customHeight="1">
      <c r="B75" s="79" t="s">
        <v>11</v>
      </c>
      <c r="C75" s="79"/>
      <c r="D75" s="79"/>
      <c r="E75" s="33"/>
      <c r="F75" s="68" t="s">
        <v>12</v>
      </c>
      <c r="G75" s="68"/>
      <c r="H75" s="68"/>
    </row>
    <row r="76" spans="2:8" ht="24" customHeight="1">
      <c r="B76" s="81" t="s">
        <v>21</v>
      </c>
      <c r="C76" s="81"/>
      <c r="D76" s="81"/>
      <c r="E76" s="34"/>
      <c r="F76" s="69" t="s">
        <v>22</v>
      </c>
      <c r="G76" s="69"/>
      <c r="H76" s="69"/>
    </row>
    <row r="77" spans="2:8" ht="24" customHeight="1">
      <c r="B77" s="79" t="s">
        <v>18</v>
      </c>
      <c r="C77" s="79"/>
      <c r="D77" s="79"/>
      <c r="E77" s="33"/>
      <c r="F77" s="68" t="s">
        <v>13</v>
      </c>
      <c r="G77" s="68"/>
      <c r="H77" s="68"/>
    </row>
    <row r="78" spans="2:8" ht="24" customHeight="1">
      <c r="B78" s="40"/>
      <c r="C78" s="40"/>
      <c r="D78" s="40"/>
      <c r="E78" s="33"/>
      <c r="F78" s="33"/>
      <c r="G78" s="33"/>
      <c r="H78" s="35"/>
    </row>
    <row r="79" spans="2:8" ht="24" customHeight="1">
      <c r="B79" s="66" t="s">
        <v>14</v>
      </c>
      <c r="C79" s="67"/>
      <c r="D79" s="67"/>
      <c r="E79" s="67"/>
      <c r="F79" s="67"/>
      <c r="G79" s="67"/>
      <c r="H79" s="67"/>
    </row>
    <row r="80" spans="2:8" ht="24" customHeight="1">
      <c r="B80" s="68" t="s">
        <v>15</v>
      </c>
      <c r="C80" s="68"/>
      <c r="D80" s="68"/>
      <c r="E80" s="68"/>
      <c r="F80" s="68"/>
      <c r="G80" s="68"/>
      <c r="H80" s="68"/>
    </row>
    <row r="81" spans="2:8" ht="24" customHeight="1">
      <c r="B81" s="69" t="s">
        <v>19</v>
      </c>
      <c r="C81" s="69"/>
      <c r="D81" s="69"/>
      <c r="E81" s="69"/>
      <c r="F81" s="69"/>
      <c r="G81" s="69"/>
      <c r="H81" s="69"/>
    </row>
    <row r="82" spans="2:8" ht="24" customHeight="1">
      <c r="B82" s="68" t="s">
        <v>20</v>
      </c>
      <c r="C82" s="68"/>
      <c r="D82" s="68"/>
      <c r="E82" s="68"/>
      <c r="F82" s="68"/>
      <c r="G82" s="68"/>
      <c r="H82" s="68"/>
    </row>
    <row r="83" spans="2:8" ht="24" customHeight="1">
      <c r="B83" s="65"/>
      <c r="C83" s="65"/>
      <c r="D83" s="65"/>
      <c r="E83" s="65"/>
      <c r="F83" s="65"/>
      <c r="G83" s="65"/>
      <c r="H83" s="65"/>
    </row>
    <row r="84" spans="2:8" ht="20.25">
      <c r="B84" s="65"/>
      <c r="C84" s="65"/>
      <c r="D84" s="65"/>
      <c r="E84" s="65"/>
      <c r="F84" s="65"/>
      <c r="G84" s="65"/>
      <c r="H84" s="65"/>
    </row>
    <row r="85" spans="2:8" ht="12.75">
      <c r="B85" s="10"/>
      <c r="C85" s="10"/>
      <c r="D85" s="10"/>
      <c r="E85" s="10"/>
      <c r="F85" s="10"/>
      <c r="G85" s="10"/>
      <c r="H85" s="24"/>
    </row>
    <row r="86" spans="2:8" ht="12.75">
      <c r="B86" s="10"/>
      <c r="C86" s="10"/>
      <c r="D86" s="10"/>
      <c r="E86" s="10"/>
      <c r="F86" s="10"/>
      <c r="G86" s="10"/>
      <c r="H86" s="24"/>
    </row>
    <row r="87" spans="2:8" ht="12.75">
      <c r="B87" s="10"/>
      <c r="C87" s="10"/>
      <c r="D87" s="10"/>
      <c r="E87" s="10"/>
      <c r="F87" s="10"/>
      <c r="G87" s="10"/>
      <c r="H87" s="24"/>
    </row>
    <row r="88" spans="2:8" ht="12.75">
      <c r="B88" s="10"/>
      <c r="C88" s="10"/>
      <c r="D88" s="10"/>
      <c r="E88" s="10"/>
      <c r="F88" s="10"/>
      <c r="G88" s="10"/>
      <c r="H88" s="24"/>
    </row>
    <row r="89" spans="2:8" ht="12.75">
      <c r="B89" s="10"/>
      <c r="C89" s="10"/>
      <c r="D89" s="10"/>
      <c r="E89" s="10"/>
      <c r="F89" s="10"/>
      <c r="G89" s="10"/>
      <c r="H89" s="24"/>
    </row>
    <row r="90" spans="2:8" ht="12.75">
      <c r="B90" s="10"/>
      <c r="C90" s="10"/>
      <c r="D90" s="10"/>
      <c r="E90" s="10"/>
      <c r="F90" s="10"/>
      <c r="G90" s="10"/>
      <c r="H90" s="24"/>
    </row>
    <row r="91" spans="2:8" ht="12.75">
      <c r="B91" s="10"/>
      <c r="C91" s="10"/>
      <c r="D91" s="10"/>
      <c r="E91" s="10"/>
      <c r="F91" s="10"/>
      <c r="G91" s="10"/>
      <c r="H91" s="24"/>
    </row>
    <row r="92" spans="2:8" ht="12.75">
      <c r="B92" s="10"/>
      <c r="C92" s="10"/>
      <c r="D92" s="10"/>
      <c r="E92" s="10"/>
      <c r="F92" s="10"/>
      <c r="G92" s="10"/>
      <c r="H92" s="24"/>
    </row>
    <row r="93" spans="2:8" ht="12.75">
      <c r="B93" s="10"/>
      <c r="C93" s="10"/>
      <c r="D93" s="10"/>
      <c r="E93" s="10"/>
      <c r="F93" s="10"/>
      <c r="G93" s="10"/>
      <c r="H93" s="24"/>
    </row>
    <row r="94" spans="2:8" ht="12.75">
      <c r="B94" s="10"/>
      <c r="C94" s="10"/>
      <c r="D94" s="10"/>
      <c r="E94" s="10"/>
      <c r="F94" s="10"/>
      <c r="G94" s="10"/>
      <c r="H94" s="24"/>
    </row>
    <row r="95" spans="2:8" ht="12.75">
      <c r="B95" s="10"/>
      <c r="C95" s="10"/>
      <c r="D95" s="10"/>
      <c r="E95" s="10"/>
      <c r="F95" s="10"/>
      <c r="G95" s="10"/>
      <c r="H95" s="24"/>
    </row>
    <row r="96" spans="2:8" ht="12.75">
      <c r="B96" s="10"/>
      <c r="C96" s="10"/>
      <c r="D96" s="10"/>
      <c r="E96" s="10"/>
      <c r="F96" s="10"/>
      <c r="G96" s="10"/>
      <c r="H96" s="24"/>
    </row>
    <row r="115" ht="13.5" thickBot="1"/>
    <row r="116" ht="15">
      <c r="B116" s="2"/>
    </row>
  </sheetData>
  <sheetProtection/>
  <mergeCells count="22">
    <mergeCell ref="B77:D77"/>
    <mergeCell ref="F77:H77"/>
    <mergeCell ref="B74:D74"/>
    <mergeCell ref="F74:H74"/>
    <mergeCell ref="B75:D75"/>
    <mergeCell ref="F75:H75"/>
    <mergeCell ref="B76:D76"/>
    <mergeCell ref="F76:H76"/>
    <mergeCell ref="B6:H6"/>
    <mergeCell ref="B9:H9"/>
    <mergeCell ref="B11:H11"/>
    <mergeCell ref="B13:B15"/>
    <mergeCell ref="C13:E13"/>
    <mergeCell ref="F13:H13"/>
    <mergeCell ref="C14:D14"/>
    <mergeCell ref="F14:G14"/>
    <mergeCell ref="B83:H83"/>
    <mergeCell ref="B84:H84"/>
    <mergeCell ref="B79:H79"/>
    <mergeCell ref="B80:H80"/>
    <mergeCell ref="B81:H81"/>
    <mergeCell ref="B82:H82"/>
  </mergeCells>
  <printOptions horizontalCentered="1"/>
  <pageMargins left="0.7" right="0.7" top="0.75" bottom="0.58" header="0.3" footer="0.3"/>
  <pageSetup fitToWidth="0" horizontalDpi="600" verticalDpi="600" orientation="portrait" scale="50" r:id="rId2"/>
  <rowBreaks count="2" manualBreakCount="2">
    <brk id="82" max="255" man="1"/>
    <brk id="83"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2023-12-11T19:03:27Z</cp:lastPrinted>
  <dcterms:created xsi:type="dcterms:W3CDTF">2006-07-11T17:39:34Z</dcterms:created>
  <dcterms:modified xsi:type="dcterms:W3CDTF">2024-02-12T12:42:30Z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