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Operativa MESCyT" sheetId="1" r:id="rId1"/>
  </sheets>
  <definedNames/>
  <calcPr fullCalcOnLoad="1"/>
</workbook>
</file>

<file path=xl/sharedStrings.xml><?xml version="1.0" encoding="utf-8"?>
<sst xmlns="http://schemas.openxmlformats.org/spreadsheetml/2006/main" count="126" uniqueCount="107">
  <si>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</si>
  <si>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</si>
  <si>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</si>
  <si>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</si>
  <si>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</si>
  <si>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</si>
  <si>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</si>
  <si>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</si>
  <si>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</si>
  <si>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</si>
  <si>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</si>
  <si>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Cuenta Operativa MESCyT</t>
  </si>
  <si>
    <t>010-391647-4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</si>
  <si>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</si>
  <si>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</si>
  <si>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</si>
  <si>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</si>
  <si>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</si>
  <si>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</si>
  <si>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</si>
  <si>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</si>
  <si>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</si>
  <si>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</si>
  <si>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</si>
  <si>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</si>
  <si>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TR-10101010</t>
  </si>
  <si>
    <t>N/D</t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</si>
  <si>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COMISIÓN MANEJO DE CUENTA. 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</si>
  <si>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TRANSFERENCIA ENVIADA AL EXTERIOR. </t>
    </r>
  </si>
  <si>
    <t>Del 1ero al 31 de Enero 2024</t>
  </si>
  <si>
    <r>
      <rPr>
        <b/>
        <sz val="8"/>
        <color indexed="8"/>
        <rFont val="Segoe UI"/>
        <family val="2"/>
      </rPr>
      <t>UNIVERSIDAD CATOLICA TECNOLOGICA DE BARAHONA (UCATEBA)</t>
    </r>
    <r>
      <rPr>
        <sz val="8"/>
        <color indexed="8"/>
        <rFont val="Segoe UI"/>
        <family val="2"/>
      </rPr>
      <t>, PAGO FACTURA NO. B1500000647  D/F 20/10/2023, POR ALQUILER DE LOCAL PARA LA EJECUCION DEL PROGRAMA DE INGLES POR INMERSION PARA LA COMPETITIVIDAD, CORRESPONDIENTE AL MES  DICIEMBRE DEL AÑO 2023,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</si>
  <si>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POR DEVOLUCIÓN DE FONDOS,DE LA BECARIO GISELE ARIAS DISLA. US$5,057.00 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</si>
  <si>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POR DEVOLUCIÓN DE FONDOS,DE LA BECARIA SUSAN PRICILA GARCIA FIGUEROA. </t>
    </r>
  </si>
  <si>
    <r>
      <rPr>
        <b/>
        <sz val="8"/>
        <color indexed="8"/>
        <rFont val="Segoe UI"/>
        <family val="2"/>
      </rPr>
      <t>JUAN FERNANDO MARTINEZ PEREZ</t>
    </r>
    <r>
      <rPr>
        <sz val="8"/>
        <color indexed="8"/>
        <rFont val="Segoe UI"/>
        <family val="2"/>
      </rPr>
      <t>,PAGO FACTURA B1700000141 D/F 21/12/2023, 50% DEL RESTANTE POR SERVICIOS PROFESIONALES COMO CONSULTOR, PARA LA IMPLEMENTACIÓN DE PROYECTOS CON LA FINALIDAD DE APOYAR EL DESARROLLO DE LA EDUCACIÓN MEDICA EN LA REPÚBLICA DOMINICANA, CORRESPONDIENTE AL 50% DEL CONTRATO BS-0002423-2023,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</si>
  <si>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AL INICIAL  POR DEVOLUCIÓN DEL BECARIO LEDIAN MATOS. US$2,253.00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</si>
  <si>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AL MES ENERO 2024  POR DEVOLUCIÓN DEL BECARIO LUDY ARMANDO GONZALEZ. 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</si>
  <si>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DEVOLUCION DE PROYECTO DE EVALUACION  Y REDISEÑO DE MAESTRIA OFTALMOLOGIA.UNIVERSIDAD CENTRAL DEL ESTE (UCE).  </t>
    </r>
  </si>
  <si>
    <t>NULO</t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</si>
  <si>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POR DEVOLUCIÓN DE FONDOS,DE LA BECARIO DELVI POLANCO. US$4,995.00 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</si>
  <si>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POR DEVOLUCIÓN DE FONDOS, DEBIDO A QUE LA ESTUDIANTE  GISELE ARIAS DISLA SOLICITO LA BAJA DE LA UNIVERSIDAD HUMBOLDT INTERNATIONAL UNIVERSITY. US$5,057.00 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</si>
  <si>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POR DEVOLUCIÓN DE FONDOS,DE LA BECARIO EDDIROBERT POLANCO NOVA.  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</si>
  <si>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POR DEVOLUCIÓN DE FONDOS, DEBIDO A QUE EL ESTUDIANTE  DELVI POLANCO QUIEN NO APROBO LA MATERIA MAETERING EN LA UNIVERSIDAD HUMBOLDT INTERNATIONAL UNIVERSITY. US$4,995.00 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</si>
  <si>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(COMPLETIVO)TRANSFERENCIA RECIBIDA, POR CONCEPTO DE DEVOLUCION DE PROYECTO DE EVALUACION  Y REDISEÑO DE MAESTRIA OFTALMOLOGIA.UNIVERSIDAD CENTRAL DEL ESTE (UCE).  </t>
    </r>
  </si>
  <si>
    <r>
      <rPr>
        <b/>
        <sz val="8"/>
        <color indexed="8"/>
        <rFont val="Segoe UI"/>
        <family val="2"/>
      </rPr>
      <t>EDENORTE DOMINICANA, S.A.,</t>
    </r>
    <r>
      <rPr>
        <sz val="8"/>
        <color indexed="8"/>
        <rFont val="Segoe UI"/>
        <family val="2"/>
      </rPr>
      <t xml:space="preserve"> PAGO FACTURA NO. 202400060641 (NCF B1500407465), D/F 03/01/2024, POR ENERGIA ELECTRICA CONSUMIDA DURANTE EL PERIODO DEL 01/12/2023 AL 01/01/2024, EN EL CENTRO DE INGLES (MOTECRISTI) OFICINA REGIONAL NORTE DE LA PROVINCIA DE MOTECRISTI, DE ESTE MINISTERIO, CONTRATO NO.: 6991950</t>
    </r>
  </si>
  <si>
    <r>
      <rPr>
        <b/>
        <sz val="8"/>
        <color indexed="8"/>
        <rFont val="Segoe UI"/>
        <family val="2"/>
      </rPr>
      <t>JOSE GABRIEL SALAS JUAN,</t>
    </r>
    <r>
      <rPr>
        <sz val="8"/>
        <color indexed="8"/>
        <rFont val="Segoe UI"/>
        <family val="2"/>
      </rPr>
      <t xml:space="preserve"> AYUDA ECONÓMICA POR ESTE MINISTERIO, PARA CUBRIR GASTOS FUNERARIOS POR FALLECIMIENTO DE LA SEÑORA JULIA JUAN CASTILLO (MADRE), DE ACUERDO CON EL ARTICULO 15 DE LA RESOLUCION NUM. 003-2022, QUE ESTABLECE LOS BENEFICIOS MARGINALES A LOS SERVIDORES PUBLICOS DE ESTE MINISTERIO, SEGUN OFICIO RRHH/0035/2024, D/F 26/01/2024 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</si>
  <si>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ELABORACION CORTE REF. 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</si>
  <si>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COMISIÓN SOBRE 0.15% SOBRE PAGOS EMITIDOS.</t>
    </r>
  </si>
  <si>
    <t>CK-25434</t>
  </si>
  <si>
    <t>CI-1629</t>
  </si>
  <si>
    <t>CK-25435</t>
  </si>
  <si>
    <t>CI-0130</t>
  </si>
  <si>
    <t>CI-01634</t>
  </si>
  <si>
    <t>CI-01633</t>
  </si>
  <si>
    <t>CK-25436</t>
  </si>
  <si>
    <t>CI-0132</t>
  </si>
  <si>
    <t>CK-25437</t>
  </si>
  <si>
    <t>CK-25438</t>
  </si>
  <si>
    <t>CK-25439</t>
  </si>
  <si>
    <t>CK-25440</t>
  </si>
  <si>
    <t>CK-25441</t>
  </si>
  <si>
    <t>CK-25442</t>
  </si>
  <si>
    <t>CK-25443</t>
  </si>
  <si>
    <t>CK-25444</t>
  </si>
  <si>
    <t>CK-25445</t>
  </si>
  <si>
    <t>CK-25446</t>
  </si>
  <si>
    <t>CI-01635</t>
  </si>
  <si>
    <t>CI-01636</t>
  </si>
  <si>
    <t>CI-01637</t>
  </si>
  <si>
    <t>CI-01638</t>
  </si>
  <si>
    <t>CI-01598</t>
  </si>
  <si>
    <t>CI-01639</t>
  </si>
  <si>
    <t>CI-01640</t>
  </si>
  <si>
    <t>CI-01641</t>
  </si>
  <si>
    <t>CK-25447</t>
  </si>
  <si>
    <t>CI-01643</t>
  </si>
  <si>
    <t>CI-01642</t>
  </si>
  <si>
    <t>CI-01644</t>
  </si>
  <si>
    <t>CK-25448</t>
  </si>
  <si>
    <t>CK-25449</t>
  </si>
  <si>
    <t>31/1/2024</t>
  </si>
  <si>
    <r>
      <rPr>
        <b/>
        <sz val="8"/>
        <color indexed="8"/>
        <rFont val="Segoe UI"/>
        <family val="2"/>
      </rPr>
      <t>AYUNTAMIENTO MUNICIPIO DE SANTIAGO</t>
    </r>
    <r>
      <rPr>
        <sz val="8"/>
        <color indexed="8"/>
        <rFont val="Segoe UI"/>
        <family val="2"/>
      </rPr>
      <t>, PAGO DE LA FACTURA NO. 01-01901707 (NCF B1500006193) D/F 05/01/2024, MEDIANTE CONTRATO 003037, POR CONCEPTO DE PAGO SERVICIO DE RECOLECCION DE BASURA DE LA OFICINA REGIONAL NORTE DE ESTE MINISTERIO, CORREPONDIENTE AL PERIODO DE ENERO 2024.</t>
    </r>
  </si>
  <si>
    <r>
      <rPr>
        <b/>
        <sz val="8"/>
        <color indexed="8"/>
        <rFont val="Segoe UI"/>
        <family val="2"/>
      </rPr>
      <t>EDENORTE DOMINICANA, S.A.</t>
    </r>
    <r>
      <rPr>
        <sz val="8"/>
        <color indexed="8"/>
        <rFont val="Segoe UI"/>
        <family val="2"/>
      </rPr>
      <t>,PAGO FACTURA NO. 202400056948 (NCF B15004037903790), D/F 03/01/2024, POR ENERGIA ELECTRICA CONSUMIDA DURANTE EL PERIODO DEL 01/12/2023 AL 01/01/2024, EN EL CENTRO DE INGLES (CEFORMA) OFICINA REGIONAL NORTE DE LA CIUDAD DE SANTIAGO, DE ESTE MINISTERIO, CONTRATO NO.: 8203396.</t>
    </r>
  </si>
  <si>
    <r>
      <rPr>
        <b/>
        <sz val="8"/>
        <color indexed="8"/>
        <rFont val="Segoe UI"/>
        <family val="2"/>
      </rPr>
      <t>EL PAIS DOMINICANO SRL.</t>
    </r>
    <r>
      <rPr>
        <sz val="8"/>
        <color indexed="8"/>
        <rFont val="Segoe UI"/>
        <family val="2"/>
      </rPr>
      <t>, PAGO POR CONCEPTO DE COMPRA DE CINCUENTA (50) EJEMPLARES DE LA REVISTA TITULADA "LA CORRUPCION  LOS EFECTOS CORROSIVOS EN LA SOCIEDAD", LOS CUALES SERAN DISTRIBUIDOS EN EL PERSONAL DOCENTE CALIFICADO.</t>
    </r>
  </si>
  <si>
    <r>
      <rPr>
        <b/>
        <sz val="8"/>
        <color indexed="8"/>
        <rFont val="Segoe UI"/>
        <family val="2"/>
      </rPr>
      <t>FRANKLIN GARCIA FERMIN,</t>
    </r>
    <r>
      <rPr>
        <sz val="8"/>
        <color indexed="8"/>
        <rFont val="Segoe UI"/>
        <family val="2"/>
      </rPr>
      <t xml:space="preserve"> PAGO REEMBOLSO POR CENA OFRECIDA POR EL DESPACHO A LOS EX-RECTORES DE LA UASD, SR. PORFIRIO GARCIA, IVAN GRULLON Y JULIO RAVELO ASTACIO, Y AL CANCILLER DE LA UNIVERSIDAD DEL CARIBE, JOSE ALEJANDDRO AYBAR., CORRESPONDIENTE A LOS DIAS 12/12/2023, 09/12/2023, EN EL RESTAURANT BOGA BOGA, Y PATAGONIAGRILL.</t>
    </r>
  </si>
  <si>
    <r>
      <rPr>
        <b/>
        <sz val="8"/>
        <color indexed="8"/>
        <rFont val="Segoe UI"/>
        <family val="2"/>
      </rPr>
      <t>EDENORTE DOMINICANA, S.A</t>
    </r>
    <r>
      <rPr>
        <sz val="8"/>
        <color indexed="8"/>
        <rFont val="Segoe UI"/>
        <family val="2"/>
      </rPr>
      <t>., PAGO DE LAS FACTURAS NOS. 202400056605 (NCF B1500403453)  202400056608 (NCF B1500403456) D/F 03/01/2024, POR ENERGIA ELECTRICA CONSUMIDA DURANTE EL PERIODO ENERO 2024, EN LA OFICINA REGIONAL NORTE DE LA CIUDAD DE SANTIAGO, DE ESTE MINISTERIO, CONTRATO NO.: 6065983 Y 6842518.</t>
    </r>
  </si>
  <si>
    <r>
      <rPr>
        <b/>
        <sz val="8"/>
        <color indexed="8"/>
        <rFont val="Segoe UI"/>
        <family val="2"/>
      </rPr>
      <t>EDENORTE DOMINICANA, S.A</t>
    </r>
    <r>
      <rPr>
        <sz val="8"/>
        <color indexed="8"/>
        <rFont val="Segoe UI"/>
        <family val="2"/>
      </rPr>
      <t>., PAGO FACTURA NO. 202309420654 (NCF B1500382517), D/F 05/09/2023, POR ENERGIA ELECTRICA CONSUMIDA DURANTE EL PERIODO DEL 01/08/2023 AL 01/09/2023, EN EL CENTRO DE INGLES (MOTECRISTI) OFICINA REGIONAL NORTE DE LA PROVINCIA DE MONTECRISTI, DE ESTE MINISTERIO, CONTRATO NO.: 6991950.</t>
    </r>
  </si>
  <si>
    <r>
      <rPr>
        <b/>
        <sz val="8"/>
        <color indexed="8"/>
        <rFont val="Segoe UI"/>
        <family val="2"/>
      </rPr>
      <t>CONSORCIO DE TARJETAS DOMINICANA, SA.</t>
    </r>
    <r>
      <rPr>
        <sz val="8"/>
        <color indexed="8"/>
        <rFont val="Segoe UI"/>
        <family val="2"/>
      </rPr>
      <t>, PAGO FACTURA NCF B1500008324 D/F 05/01/2024, POR CONCEPTO DE SERVICIOS DE RECARGAS PARA LA CUNTA NO. 221101, PASO RAPIDO-CARNET DE ESTE MINISTERIO, CORRESPONDIENTE AL SISTEMA ELECTRONICO PARA PAGO DE PEAJE (PASO RAPIDO) DEL MINISTERIO DE OBRAS PUBLICAS Y COMUNICACIONES (MOPC).</t>
    </r>
  </si>
  <si>
    <r>
      <rPr>
        <b/>
        <sz val="8"/>
        <color indexed="8"/>
        <rFont val="Segoe UI"/>
        <family val="2"/>
      </rPr>
      <t>AYUNTAMIENTO DEL DISTRITO NACIONAL</t>
    </r>
    <r>
      <rPr>
        <sz val="8"/>
        <color indexed="8"/>
        <rFont val="Segoe UI"/>
        <family val="2"/>
      </rPr>
      <t>, PAGO FACTURA NOS. 34594537 NCF B1500048521, NO. 34594254 NCF B1500048435, D/F 02/01/2024, CORRESPONDIENTE A LA RECOGIDA DE BASURA DE ESTE MINISTERIO, DURANTE EL MES DE ENERO DEL AÑO 2024.</t>
    </r>
  </si>
  <si>
    <r>
      <rPr>
        <b/>
        <sz val="8"/>
        <color indexed="8"/>
        <rFont val="Segoe UI"/>
        <family val="2"/>
      </rPr>
      <t>AYUNTAMIENTO MUNICIPIO DE SANTIAGO</t>
    </r>
    <r>
      <rPr>
        <sz val="8"/>
        <color indexed="8"/>
        <rFont val="Segoe UI"/>
        <family val="2"/>
      </rPr>
      <t>, PAGO DE LA FACTURA NO. 01-01892409 (NCF B1500005409) D/F 02/12/2023, MEDIANTE CONTRATO 003037, POR CONCEPTO DE PAGO SERVICIO DE RECOLECCION DE BASURA DE LA OFICINA REGIONAL NORTE DE ESTE MINISTERIO, CORREPONDIENTE AL PERIODO DE DICIEMBRE 2023.</t>
    </r>
  </si>
  <si>
    <r>
      <rPr>
        <b/>
        <sz val="8"/>
        <color indexed="8"/>
        <rFont val="Segoe UI"/>
        <family val="2"/>
      </rPr>
      <t>NATIONAL STUDENT CLEARINGHOUSE</t>
    </r>
    <r>
      <rPr>
        <sz val="8"/>
        <color indexed="8"/>
        <rFont val="Segoe UI"/>
        <family val="2"/>
      </rPr>
      <t xml:space="preserve">, PAGO FACTURA NO. IN23110338, D/F 30/11/2023, POR SERVICIOS PRESTADOS EN EL PROCESO DE VERIFICACIÓN DE ESTUDIOS, REALIZADOS A LOS ESTUDIANTES EN LOS EE.UU. CORRESPONDIENTE AL MES DE NOVIEMBRE DEL 2023. 
NOTA: TASA 58.60
US$92.00 X 58.60= RD$5,391.20
</t>
    </r>
  </si>
  <si>
    <r>
      <rPr>
        <b/>
        <sz val="8"/>
        <color indexed="8"/>
        <rFont val="Segoe UI"/>
        <family val="2"/>
      </rPr>
      <t>KRIEGER, SRL</t>
    </r>
    <r>
      <rPr>
        <sz val="8"/>
        <color indexed="8"/>
        <rFont val="Segoe UI"/>
        <family val="2"/>
      </rPr>
      <t>, PAGO FACTURA NCF B1500000032, D/F 10/01/2024, POR CONCEPTO DE SERVICIOS DE LAMINADOS DE CRISTAL UV 3M, PARA SER UTILIZADOS EN LOS CRISTALES DE LOS VEHICULOS MARCA TOYOTA: MODELO: FORTUNERS SRV FULL, 4WD, ASIGNADOS A LOS VICEMINISTROS DE ESTE MINISTERIO.</t>
    </r>
  </si>
  <si>
    <r>
      <rPr>
        <b/>
        <sz val="8"/>
        <color indexed="8"/>
        <rFont val="Segoe UI"/>
        <family val="2"/>
      </rPr>
      <t>MARIA ELENA DE LUNA MARTE</t>
    </r>
    <r>
      <rPr>
        <sz val="8"/>
        <color indexed="8"/>
        <rFont val="Segoe UI"/>
        <family val="2"/>
      </rPr>
      <t>, PAGO FACTURA NCF B1500000005, D/F 11/12/2023, POR SERVICIOS PROFESIONALES COMO NOTARIO PUBLICO, EN LA LEGALIZACION DE DOCUMENTOS Y CONTRATOS (ACTOS JURIDICOS) DE ESTE MINISTERIO, SEGUN ORDEN DE COMPRA MESCYT-2023-00100.</t>
    </r>
  </si>
  <si>
    <r>
      <rPr>
        <b/>
        <sz val="8"/>
        <color indexed="8"/>
        <rFont val="Segoe UI"/>
        <family val="2"/>
      </rPr>
      <t>SANTIAGO ANTONIO BONILLA MELENDEZ</t>
    </r>
    <r>
      <rPr>
        <sz val="8"/>
        <color indexed="8"/>
        <rFont val="Segoe UI"/>
        <family val="2"/>
      </rPr>
      <t>, PAGO FACTURA NCF B1500000018, D/F 20/12/2023, POR SERVICIOS PROFESIONALES COMO NOTARIO PUBLICO, EN LA LEGALIZACION DE DOCUMENTOS Y CONTRATOS (ACTOS JURIDICOS) DE ESTE MINISTERIO, SEGUN ORDEN DE COMPRA MESCYT-2023-00098.</t>
    </r>
  </si>
  <si>
    <r>
      <rPr>
        <b/>
        <sz val="8"/>
        <color indexed="8"/>
        <rFont val="Segoe UI"/>
        <family val="2"/>
      </rPr>
      <t>RAMSES  ALFREDO MARTINEZ DURAN</t>
    </r>
    <r>
      <rPr>
        <sz val="8"/>
        <color indexed="8"/>
        <rFont val="Segoe UI"/>
        <family val="2"/>
      </rPr>
      <t>, PAGO FACTURA NCF  B1500003013, D/F 02/01/2024, POR SERVICIOS DE MANTENIMIENTOS A LOS ASCENSORES DEL EDDIFICIO PRINCIPAL  DE ESTE MINISTERIO, CORRESPONDIENTE AL MES DE ENERO 2024, SEGUN ORDEN DE COMPRA MESCYT-2023-0032.</t>
    </r>
  </si>
  <si>
    <r>
      <rPr>
        <b/>
        <sz val="8"/>
        <color indexed="8"/>
        <rFont val="Segoe UI"/>
        <family val="2"/>
      </rPr>
      <t>RAMSES  ALFREDO MARTINEZ DURAN</t>
    </r>
    <r>
      <rPr>
        <sz val="8"/>
        <color indexed="8"/>
        <rFont val="Segoe UI"/>
        <family val="2"/>
      </rPr>
      <t>, PAGO REPOSICION DE CAJA CHICA DEL RECIBO NO. 366988 AL 367027, PERTENECIENTE A LA DIRECCION ADMINISTRATIVA DE ESTE MESCYT.</t>
    </r>
  </si>
  <si>
    <r>
      <rPr>
        <b/>
        <sz val="8"/>
        <color indexed="8"/>
        <rFont val="Segoe UI"/>
        <family val="2"/>
      </rPr>
      <t>REYNA MARIA YSABEL HIRALDO TREJO,</t>
    </r>
    <r>
      <rPr>
        <sz val="8"/>
        <color indexed="8"/>
        <rFont val="Segoe UI"/>
        <family val="2"/>
      </rPr>
      <t xml:space="preserve"> PAGO FACTURA NCF B1500000001, D/F 08/12/2023, POR CONCEPTO DE SERVICIOS PROFESIONALES COMO EVALUADOR EN LA EJECUCION DE LA FASE EVALUACION EXTERNA DEL PLAN QUINQUENAL DE LAS INSTITUCIONES DE EDUCACION SUPERIOR (IES), GRUPO 2 Y 3, CICLO 2019-2025, POR ESTE MINISTERIO, SEGUN ORDEN DE COMPRA MESCYT-2023-00297.</t>
    </r>
  </si>
  <si>
    <r>
      <rPr>
        <b/>
        <sz val="8"/>
        <color indexed="8"/>
        <rFont val="Segoe UI"/>
        <family val="2"/>
      </rPr>
      <t>THELMA  BALDOMERA CAMARENA CANO,</t>
    </r>
    <r>
      <rPr>
        <sz val="8"/>
        <color indexed="8"/>
        <rFont val="Segoe UI"/>
        <family val="2"/>
      </rPr>
      <t xml:space="preserve"> PAGO FACTURA NCF B1500000002, D/F 11/12/2023, POR CONCEPTO DE SERVICIOS PROFESIONALES COMO EVALUADOR EN LA EJECUCION DE LA FASE EVALUACION EXTERNA DEL PLAN QUINQUENAL DE LAS INSTITUCIONES DE EDUCACION SUPERIOR (IES), GRUPO 2 Y 3, CICLO 2019-2025, POR ESTE MINISTERIO, SEGUN ORDEN DE COMPRA MESCYT-2023-00304.</t>
    </r>
  </si>
  <si>
    <r>
      <rPr>
        <b/>
        <sz val="8"/>
        <color indexed="8"/>
        <rFont val="Segoe UI"/>
        <family val="2"/>
      </rPr>
      <t>JOSE ANTONIO GIL GUTIERREZ</t>
    </r>
    <r>
      <rPr>
        <sz val="8"/>
        <color indexed="8"/>
        <rFont val="Segoe UI"/>
        <family val="2"/>
      </rPr>
      <t>, PAGO FACTURA NCF B1500000063, D/F 11/12/2023, POR SERVICIOS PROFESIONALES COMO NOTARIO PUBLICO, EN LA LEGALIZACION DE DOCUMENTOS Y CONTRATOS (ACTOS JURIDICOS) DE ESTE MINISTERIO, SEGUN ORDEN DE COMPRA MESCYT-2023-00328.</t>
    </r>
  </si>
  <si>
    <r>
      <rPr>
        <b/>
        <sz val="8"/>
        <color indexed="8"/>
        <rFont val="Segoe UI"/>
        <family val="2"/>
      </rPr>
      <t>MABELIN  IVETTE HINKERT AQUINO</t>
    </r>
    <r>
      <rPr>
        <sz val="8"/>
        <color indexed="8"/>
        <rFont val="Segoe UI"/>
        <family val="2"/>
      </rPr>
      <t>, PAGO REPOSICIÓN DE CAJA CHICA, DEL RECIBO NO. 4913 AL 4933, CORRESPONDIENTE A GASTOS MENORES EN LA REALIZACIÓN DE ACTIVIDADES DEL PROGRAMA INGLÉS POR INMERSIÓN QUE DESARROLLA ESTE MESCYT.</t>
    </r>
  </si>
  <si>
    <r>
      <t xml:space="preserve">
</t>
    </r>
    <r>
      <rPr>
        <b/>
        <sz val="8"/>
        <color indexed="8"/>
        <rFont val="Segoe UI"/>
        <family val="2"/>
      </rPr>
      <t>CORPORACION DEL ACUEDUCTO Y ALCANTARILLADO DE SANTIAGO</t>
    </r>
    <r>
      <rPr>
        <sz val="8"/>
        <color indexed="8"/>
        <rFont val="Segoe UI"/>
        <family val="2"/>
      </rPr>
      <t xml:space="preserve">, PAGO FACTURA NO. 06751342 (NCF B1500030031), D/F 05/12/2023, POR CONSUMO DE AGUA POTABLE, DURANTE EL PERIODO NOVIEMBRE 2023, EN LA OFICINA REGIONAL NORTE DE LA CIUDAD DE SANTIAGO, DE ESTE MINISTERIO, CONTRATO NO. 01057630.
</t>
    </r>
  </si>
  <si>
    <r>
      <rPr>
        <b/>
        <sz val="8"/>
        <color indexed="8"/>
        <rFont val="Segoe UI"/>
        <family val="2"/>
      </rPr>
      <t>EDENORTE DOMINICANA, S.A</t>
    </r>
    <r>
      <rPr>
        <sz val="8"/>
        <color indexed="8"/>
        <rFont val="Segoe UI"/>
        <family val="2"/>
      </rPr>
      <t>., PAGO FACTURA NO. 202313024006 (NCF B1500400421), D/F 02/12/2023, POR ENERGIA ELECTRICA CONSUMIDA DURANTE EL PERIODO DEL 01/11/2023 AL 01/12/2023, EN EL CENTRO DE INGLES (MOTECRISTI) OFICINA REGIONAL NORTE DE LA PROVINCIA DE MOTECRISTI, DE ESTE MINISTERIO, CONTRATO NO.: 6991950.</t>
    </r>
  </si>
  <si>
    <r>
      <rPr>
        <b/>
        <sz val="8"/>
        <color indexed="8"/>
        <rFont val="Segoe UI"/>
        <family val="2"/>
      </rPr>
      <t>CAASD</t>
    </r>
    <r>
      <rPr>
        <sz val="8"/>
        <color indexed="8"/>
        <rFont val="Segoe UI"/>
        <family val="2"/>
      </rPr>
      <t>, PAGO FACTURAS NCF B1500133451 Y NCF B1500133431, D/F 01/01/2024, POR CONCEPTO CONSUMO DE AGUA POTABLE Y AGUA POR BOMBA SUMERGIBLE DE ESTE MINISTERIO, CORRESPONDIENTE AL MES DE ENERO DEL 2024.</t>
    </r>
  </si>
  <si>
    <r>
      <rPr>
        <b/>
        <sz val="8"/>
        <color indexed="8"/>
        <rFont val="Segoe UI"/>
        <family val="2"/>
      </rPr>
      <t>LINA LUCIA MENDEZ DE NUÑEZ</t>
    </r>
    <r>
      <rPr>
        <sz val="8"/>
        <color indexed="8"/>
        <rFont val="Segoe UI"/>
        <family val="2"/>
      </rPr>
      <t>, AYUDA ECONÓMICA POR ESTE MINISTERIO, PARA CUBRIR GASTOS FUNERARIOS POR FALLECIMIENTO DEL SEÑOR RAMIRO MENDEZ MATOS (PADRE), DE ACUERDO CON EL ARTICULO 15 DE LA RESOLUCION NUM. 003-2022, QUE ESTABLECE LOS BENEFICIOS MARGINALES A LOS SERVIDORES PUBLICOS DE ESTE MINISTERIO, SEGUN OFICIO RRHH/0001/2023, D/F 02/01/2024.</t>
    </r>
  </si>
  <si>
    <r>
      <rPr>
        <b/>
        <sz val="8"/>
        <color indexed="8"/>
        <rFont val="Segoe UI"/>
        <family val="2"/>
      </rPr>
      <t>EDENORTE DOMINICANA, S.A.</t>
    </r>
    <r>
      <rPr>
        <sz val="8"/>
        <color indexed="8"/>
        <rFont val="Segoe UI"/>
        <family val="2"/>
      </rPr>
      <t>, PAGO FACTURA NO. 202313020490 (NCF B1500396905), D/F 02/12/2023, POR ENERGIA ELECTRICA CONSUMIDA DURANTE EL PERIODO DEL 01/11/2023 AL 01/12/2023, EN EL CENTRO DE INGLES (CEFORMA) OFICINA REGIONAL NORTE DE LA CIUDAD DE SANTIAGO, DE ESTE MINISTERIO, CONTRATO NO.: 8203396.</t>
    </r>
  </si>
  <si>
    <r>
      <rPr>
        <b/>
        <sz val="8"/>
        <color indexed="8"/>
        <rFont val="Segoe UI"/>
        <family val="2"/>
      </rPr>
      <t>CORPORACION DEL ACUEDUCTO Y ALCANTARILLADO DE SANTIAGO</t>
    </r>
    <r>
      <rPr>
        <sz val="8"/>
        <color indexed="8"/>
        <rFont val="Segoe UI"/>
        <family val="2"/>
      </rPr>
      <t>, PAGO FACTURA NO. 06821228 (NCF B1500030499), D/F 05/01/2024, POR CONSUMO DE AGUA POTABLE, DURANTE EL PERIODO ENERO 2024, EN LA OFICINA REGIONAL NORTE DE LA CIUDAD DE SANTIAGO, DE ESTE MINISTERIO, CONTRATO NO. 01057630.</t>
    </r>
  </si>
  <si>
    <r>
      <rPr>
        <b/>
        <sz val="8"/>
        <color indexed="8"/>
        <rFont val="Segoe UI"/>
        <family val="2"/>
      </rPr>
      <t>BANCO DE RESERVAS DE LA REP.DOM., DEVOLUCION DE LA UNIVERSIDAD CATOLICA TECNOLOGICA DE BARAHONA (UCATEBA)</t>
    </r>
    <r>
      <rPr>
        <sz val="8"/>
        <color indexed="8"/>
        <rFont val="Segoe UI"/>
        <family val="2"/>
      </rPr>
      <t>, PAGO FACTURA NO. B1500000647  D/F 20/10/2023, POR ALQUILER DE LOCAL PARA LA EJECUCION DEL PROGRAMA DE INGLES POR INMERSION PARA LA COMPETITIVIDAD, CORRESPONDIENTE AL MES  DICIEMBRE DEL AÑO 2023.</t>
    </r>
  </si>
  <si>
    <r>
      <rPr>
        <b/>
        <sz val="8"/>
        <color indexed="8"/>
        <rFont val="Segoe UI"/>
        <family val="2"/>
      </rPr>
      <t>YVONNY RASILIA HOLGUIN DIAZ</t>
    </r>
    <r>
      <rPr>
        <sz val="8"/>
        <color indexed="8"/>
        <rFont val="Segoe UI"/>
        <family val="2"/>
      </rPr>
      <t>, AYUDA ECONÓMICA POR ESTE MINISTERIO, PARA CUBRIR GASTOS FUNERARIOS POR FALLECIMIENTO DEL SEÑOR ERNESTO HOLGUIN HOLGUIN (PADRE), DE ACUERDO CON EL ARTICULO 15 DE LA RESOLUCION NUM. 003-2022, QUE ESTABLECE LOS BENEFICIOS MARGINALES A LOS SERVIDORES PUBLICOS DE ESTE MINISTERIO, SEGUN OFICIO RRHH/0036/2024, D/F 26/01/2024.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</si>
</sst>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i/>
      <sz val="15"/>
      <name val="Arial"/>
      <family val="2"/>
    </font>
    <font>
      <i/>
      <sz val="16"/>
      <name val="Arial"/>
      <family val="2"/>
    </font>
    <font>
      <b/>
      <i/>
      <sz val="15"/>
      <name val="Arial"/>
      <family val="2"/>
    </font>
    <font>
      <b/>
      <i/>
      <sz val="16"/>
      <name val="Arial"/>
      <family val="2"/>
    </font>
    <font>
      <b/>
      <sz val="8"/>
      <color indexed="8"/>
      <name val="Segoe UI"/>
      <family val="2"/>
    </font>
    <font>
      <b/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sz val="8"/>
      <color theme="1"/>
      <name val="Segoe U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3" fontId="52" fillId="33" borderId="0" xfId="51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vertical="center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justify" vertical="center" wrapText="1" readingOrder="1"/>
    </xf>
    <xf numFmtId="43" fontId="9" fillId="33" borderId="16" xfId="0" applyNumberFormat="1" applyFont="1" applyFill="1" applyBorder="1" applyAlignment="1">
      <alignment horizontal="right" vertical="center"/>
    </xf>
    <xf numFmtId="4" fontId="15" fillId="33" borderId="20" xfId="0" applyNumberFormat="1" applyFont="1" applyFill="1" applyBorder="1" applyAlignment="1">
      <alignment horizontal="right" vertical="center"/>
    </xf>
    <xf numFmtId="43" fontId="9" fillId="0" borderId="11" xfId="49" applyNumberFormat="1" applyFont="1" applyBorder="1" applyAlignment="1">
      <alignment vertical="center" wrapText="1"/>
    </xf>
    <xf numFmtId="14" fontId="9" fillId="0" borderId="16" xfId="0" applyNumberFormat="1" applyFont="1" applyBorder="1" applyAlignment="1">
      <alignment horizontal="center" vertical="center"/>
    </xf>
    <xf numFmtId="14" fontId="53" fillId="0" borderId="21" xfId="0" applyNumberFormat="1" applyFont="1" applyBorder="1" applyAlignment="1">
      <alignment horizontal="center" vertical="center"/>
    </xf>
    <xf numFmtId="14" fontId="53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justify" vertical="justify" wrapText="1" readingOrder="1"/>
      <protection locked="0"/>
    </xf>
    <xf numFmtId="0" fontId="54" fillId="0" borderId="16" xfId="0" applyFont="1" applyBorder="1" applyAlignment="1">
      <alignment/>
    </xf>
    <xf numFmtId="43" fontId="54" fillId="33" borderId="21" xfId="0" applyNumberFormat="1" applyFont="1" applyFill="1" applyBorder="1" applyAlignment="1">
      <alignment horizontal="right" vertical="center"/>
    </xf>
    <xf numFmtId="0" fontId="54" fillId="33" borderId="16" xfId="0" applyFont="1" applyFill="1" applyBorder="1" applyAlignment="1" applyProtection="1">
      <alignment vertical="top" wrapText="1"/>
      <protection locked="0"/>
    </xf>
    <xf numFmtId="43" fontId="54" fillId="33" borderId="16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 wrapText="1"/>
    </xf>
    <xf numFmtId="0" fontId="54" fillId="33" borderId="21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381000</xdr:colOff>
      <xdr:row>7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0325" y="352425"/>
          <a:ext cx="7400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0</xdr:rowOff>
    </xdr:from>
    <xdr:to>
      <xdr:col>6</xdr:col>
      <xdr:colOff>314325</xdr:colOff>
      <xdr:row>6</xdr:row>
      <xdr:rowOff>133350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9850" y="352425"/>
          <a:ext cx="7324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N82"/>
  <sheetViews>
    <sheetView tabSelected="1" zoomScale="82" zoomScaleNormal="82" zoomScalePageLayoutView="0" workbookViewId="0" topLeftCell="A1">
      <selection activeCell="A1" sqref="A1:H79"/>
    </sheetView>
  </sheetViews>
  <sheetFormatPr defaultColWidth="9.140625" defaultRowHeight="12.75"/>
  <cols>
    <col min="1" max="1" width="4.421875" style="6" customWidth="1"/>
    <col min="2" max="2" width="10.00390625" style="1" customWidth="1"/>
    <col min="3" max="3" width="24.57421875" style="1" customWidth="1"/>
    <col min="4" max="4" width="28.8515625" style="1" customWidth="1"/>
    <col min="5" max="5" width="57.28125" style="1" customWidth="1"/>
    <col min="6" max="6" width="19.140625" style="10" bestFit="1" customWidth="1"/>
    <col min="7" max="7" width="21.7109375" style="10" customWidth="1"/>
    <col min="8" max="8" width="22.7109375" style="10" customWidth="1"/>
    <col min="9" max="9" width="11.421875" style="6" customWidth="1"/>
    <col min="10" max="11" width="19.140625" style="6" bestFit="1" customWidth="1"/>
    <col min="12" max="12" width="11.421875" style="6" customWidth="1"/>
    <col min="13" max="16384" width="9.140625" style="1" customWidth="1"/>
  </cols>
  <sheetData>
    <row r="1" spans="1:8" s="6" customFormat="1" ht="15" customHeight="1">
      <c r="A1" s="16"/>
      <c r="B1" s="16"/>
      <c r="C1" s="16"/>
      <c r="D1" s="16"/>
      <c r="E1" s="16"/>
      <c r="F1" s="17"/>
      <c r="G1" s="17"/>
      <c r="H1" s="17"/>
    </row>
    <row r="2" spans="1:8" s="6" customFormat="1" ht="12.75">
      <c r="A2" s="16"/>
      <c r="B2" s="16"/>
      <c r="C2" s="16"/>
      <c r="D2" s="16"/>
      <c r="E2" s="16"/>
      <c r="F2" s="17"/>
      <c r="G2" s="17"/>
      <c r="H2" s="17"/>
    </row>
    <row r="3" spans="1:8" s="6" customFormat="1" ht="12.75">
      <c r="A3" s="16"/>
      <c r="B3" s="16"/>
      <c r="C3" s="16"/>
      <c r="D3" s="18"/>
      <c r="E3" s="18"/>
      <c r="F3" s="17"/>
      <c r="G3" s="17"/>
      <c r="H3" s="17"/>
    </row>
    <row r="4" spans="1:8" s="6" customFormat="1" ht="12.75">
      <c r="A4" s="16"/>
      <c r="B4" s="16"/>
      <c r="C4" s="16"/>
      <c r="D4" s="16"/>
      <c r="E4" s="16"/>
      <c r="F4" s="17"/>
      <c r="G4" s="17"/>
      <c r="H4" s="17"/>
    </row>
    <row r="5" spans="1:8" s="6" customFormat="1" ht="22.5" customHeight="1">
      <c r="A5" s="16"/>
      <c r="B5" s="16"/>
      <c r="C5" s="16"/>
      <c r="D5" s="16"/>
      <c r="E5" s="16"/>
      <c r="F5" s="17"/>
      <c r="G5" s="17"/>
      <c r="H5" s="17"/>
    </row>
    <row r="6" spans="1:8" s="6" customFormat="1" ht="12.75">
      <c r="A6" s="16"/>
      <c r="B6" s="56"/>
      <c r="C6" s="56"/>
      <c r="D6" s="56"/>
      <c r="E6" s="56"/>
      <c r="F6" s="56"/>
      <c r="G6" s="56"/>
      <c r="H6" s="56"/>
    </row>
    <row r="7" spans="1:8" s="6" customFormat="1" ht="12.75">
      <c r="A7" s="16"/>
      <c r="B7" s="7"/>
      <c r="C7" s="7"/>
      <c r="D7" s="7"/>
      <c r="E7" s="7"/>
      <c r="F7" s="9"/>
      <c r="G7" s="9"/>
      <c r="H7" s="9"/>
    </row>
    <row r="8" spans="1:8" s="6" customFormat="1" ht="12.75">
      <c r="A8" s="16"/>
      <c r="B8" s="7"/>
      <c r="C8" s="7"/>
      <c r="D8" s="7"/>
      <c r="E8" s="7"/>
      <c r="F8" s="9"/>
      <c r="G8" s="9"/>
      <c r="H8" s="9"/>
    </row>
    <row r="9" spans="1:8" s="6" customFormat="1" ht="12.75">
      <c r="A9" s="16"/>
      <c r="B9" s="56"/>
      <c r="C9" s="56"/>
      <c r="D9" s="56"/>
      <c r="E9" s="56"/>
      <c r="F9" s="56"/>
      <c r="G9" s="56"/>
      <c r="H9" s="56"/>
    </row>
    <row r="10" spans="1:8" s="6" customFormat="1" ht="12.75">
      <c r="A10" s="16"/>
      <c r="B10" s="7"/>
      <c r="C10" s="7"/>
      <c r="D10" s="7"/>
      <c r="E10" s="7"/>
      <c r="F10" s="9"/>
      <c r="G10" s="9"/>
      <c r="H10" s="9"/>
    </row>
    <row r="11" spans="1:8" s="6" customFormat="1" ht="12.75">
      <c r="A11" s="16"/>
      <c r="B11" s="56" t="s">
        <v>3</v>
      </c>
      <c r="C11" s="56"/>
      <c r="D11" s="56"/>
      <c r="E11" s="56"/>
      <c r="F11" s="56"/>
      <c r="G11" s="56"/>
      <c r="H11" s="56"/>
    </row>
    <row r="12" spans="1:8" s="6" customFormat="1" ht="12.75">
      <c r="A12" s="16"/>
      <c r="B12" s="7"/>
      <c r="C12" s="7"/>
      <c r="D12" s="7"/>
      <c r="E12" s="7" t="s">
        <v>10</v>
      </c>
      <c r="F12" s="9"/>
      <c r="G12" s="9"/>
      <c r="H12" s="9"/>
    </row>
    <row r="13" spans="1:8" s="6" customFormat="1" ht="12.75">
      <c r="A13" s="16"/>
      <c r="B13" s="56" t="s">
        <v>29</v>
      </c>
      <c r="C13" s="56"/>
      <c r="D13" s="56"/>
      <c r="E13" s="56"/>
      <c r="F13" s="56"/>
      <c r="G13" s="56"/>
      <c r="H13" s="56"/>
    </row>
    <row r="14" spans="1:8" s="6" customFormat="1" ht="19.5" customHeight="1" thickBot="1">
      <c r="A14" s="16"/>
      <c r="B14" s="16"/>
      <c r="C14" s="16"/>
      <c r="D14" s="16"/>
      <c r="E14" s="16"/>
      <c r="F14" s="17"/>
      <c r="G14" s="17"/>
      <c r="H14" s="17"/>
    </row>
    <row r="15" spans="1:12" s="2" customFormat="1" ht="36.75" customHeight="1">
      <c r="A15" s="16"/>
      <c r="B15" s="57"/>
      <c r="C15" s="60" t="s">
        <v>4</v>
      </c>
      <c r="D15" s="61"/>
      <c r="E15" s="61"/>
      <c r="F15" s="61" t="s">
        <v>12</v>
      </c>
      <c r="G15" s="61"/>
      <c r="H15" s="62"/>
      <c r="I15" s="3"/>
      <c r="J15" s="3"/>
      <c r="K15" s="3"/>
      <c r="L15" s="3"/>
    </row>
    <row r="16" spans="1:12" s="2" customFormat="1" ht="37.5" customHeight="1">
      <c r="A16" s="16"/>
      <c r="B16" s="58"/>
      <c r="C16" s="63" t="s">
        <v>11</v>
      </c>
      <c r="D16" s="64"/>
      <c r="E16" s="19"/>
      <c r="F16" s="64" t="s">
        <v>8</v>
      </c>
      <c r="G16" s="64"/>
      <c r="H16" s="20">
        <v>11167542.36</v>
      </c>
      <c r="I16" s="3"/>
      <c r="J16" s="3"/>
      <c r="K16" s="3"/>
      <c r="L16" s="3"/>
    </row>
    <row r="17" spans="1:12" s="2" customFormat="1" ht="45.75" customHeight="1" thickBot="1">
      <c r="A17" s="16"/>
      <c r="B17" s="59"/>
      <c r="C17" s="30" t="s">
        <v>5</v>
      </c>
      <c r="D17" s="31" t="s">
        <v>6</v>
      </c>
      <c r="E17" s="31" t="s">
        <v>7</v>
      </c>
      <c r="F17" s="31" t="s">
        <v>0</v>
      </c>
      <c r="G17" s="31" t="s">
        <v>1</v>
      </c>
      <c r="H17" s="32" t="s">
        <v>2</v>
      </c>
      <c r="I17" s="3"/>
      <c r="J17" s="3"/>
      <c r="K17" s="3"/>
      <c r="L17" s="3"/>
    </row>
    <row r="18" spans="1:9" s="3" customFormat="1" ht="70.5" customHeight="1">
      <c r="A18" s="16"/>
      <c r="B18" s="21"/>
      <c r="C18" s="39">
        <v>45294</v>
      </c>
      <c r="D18" s="28" t="s">
        <v>47</v>
      </c>
      <c r="E18" s="34" t="s">
        <v>102</v>
      </c>
      <c r="F18" s="43"/>
      <c r="G18" s="44">
        <v>20000</v>
      </c>
      <c r="H18" s="37">
        <f>H16+F18-G18</f>
        <v>11147542.36</v>
      </c>
      <c r="I18" s="15"/>
    </row>
    <row r="19" spans="1:9" s="3" customFormat="1" ht="68.25" customHeight="1">
      <c r="A19" s="16"/>
      <c r="B19" s="21"/>
      <c r="C19" s="39">
        <v>45294</v>
      </c>
      <c r="D19" s="28" t="s">
        <v>48</v>
      </c>
      <c r="E19" s="34" t="s">
        <v>103</v>
      </c>
      <c r="F19" s="43"/>
      <c r="G19" s="44">
        <v>18338.1</v>
      </c>
      <c r="H19" s="37">
        <f>H18+F19-G19</f>
        <v>11129204.26</v>
      </c>
      <c r="I19" s="15"/>
    </row>
    <row r="20" spans="1:9" s="3" customFormat="1" ht="54" customHeight="1">
      <c r="A20" s="16"/>
      <c r="B20" s="21"/>
      <c r="C20" s="39">
        <v>45295</v>
      </c>
      <c r="D20" s="28" t="s">
        <v>49</v>
      </c>
      <c r="E20" s="34" t="s">
        <v>101</v>
      </c>
      <c r="F20" s="44"/>
      <c r="G20" s="44">
        <v>4852</v>
      </c>
      <c r="H20" s="37">
        <f aca="true" t="shared" si="0" ref="H20:H64">H19+F20-G20</f>
        <v>11124352.26</v>
      </c>
      <c r="I20" s="15"/>
    </row>
    <row r="21" spans="1:9" s="3" customFormat="1" ht="65.25" customHeight="1">
      <c r="A21" s="16"/>
      <c r="B21" s="21"/>
      <c r="C21" s="39">
        <v>45295</v>
      </c>
      <c r="D21" s="28" t="s">
        <v>50</v>
      </c>
      <c r="E21" s="34" t="s">
        <v>100</v>
      </c>
      <c r="F21" s="44"/>
      <c r="G21" s="44">
        <v>3540.54</v>
      </c>
      <c r="H21" s="37">
        <f t="shared" si="0"/>
        <v>11120811.72</v>
      </c>
      <c r="I21" s="15"/>
    </row>
    <row r="22" spans="1:9" s="3" customFormat="1" ht="73.5">
      <c r="A22" s="16"/>
      <c r="B22" s="21"/>
      <c r="C22" s="39">
        <v>45295</v>
      </c>
      <c r="D22" s="28" t="s">
        <v>51</v>
      </c>
      <c r="E22" s="34" t="s">
        <v>99</v>
      </c>
      <c r="F22" s="43"/>
      <c r="G22" s="44">
        <v>14152</v>
      </c>
      <c r="H22" s="37">
        <f t="shared" si="0"/>
        <v>11106659.72</v>
      </c>
      <c r="I22" s="15"/>
    </row>
    <row r="23" spans="1:9" s="3" customFormat="1" ht="52.5">
      <c r="A23" s="16"/>
      <c r="B23" s="21"/>
      <c r="C23" s="39">
        <v>45296</v>
      </c>
      <c r="D23" s="28" t="s">
        <v>52</v>
      </c>
      <c r="E23" s="34" t="s">
        <v>30</v>
      </c>
      <c r="F23" s="43"/>
      <c r="G23" s="44">
        <v>63720</v>
      </c>
      <c r="H23" s="37">
        <f t="shared" si="0"/>
        <v>11042939.72</v>
      </c>
      <c r="I23" s="15"/>
    </row>
    <row r="24" spans="1:9" s="3" customFormat="1" ht="58.5" customHeight="1">
      <c r="A24" s="16"/>
      <c r="B24" s="21"/>
      <c r="C24" s="39">
        <v>45300</v>
      </c>
      <c r="D24" s="28" t="s">
        <v>53</v>
      </c>
      <c r="E24" s="34" t="s">
        <v>98</v>
      </c>
      <c r="F24" s="43"/>
      <c r="G24" s="44">
        <v>21789.03</v>
      </c>
      <c r="H24" s="37">
        <f t="shared" si="0"/>
        <v>11021150.690000001</v>
      </c>
      <c r="I24" s="15"/>
    </row>
    <row r="25" spans="1:9" s="3" customFormat="1" ht="31.5">
      <c r="A25" s="16"/>
      <c r="B25" s="21"/>
      <c r="C25" s="39">
        <v>45300</v>
      </c>
      <c r="D25" s="28" t="s">
        <v>25</v>
      </c>
      <c r="E25" s="34" t="s">
        <v>31</v>
      </c>
      <c r="F25" s="44">
        <v>286972.4</v>
      </c>
      <c r="G25" s="44"/>
      <c r="H25" s="37">
        <f t="shared" si="0"/>
        <v>11308123.090000002</v>
      </c>
      <c r="I25" s="15"/>
    </row>
    <row r="26" spans="1:9" s="3" customFormat="1" ht="48.75" customHeight="1">
      <c r="A26" s="16"/>
      <c r="B26" s="21"/>
      <c r="C26" s="39">
        <v>45302</v>
      </c>
      <c r="D26" s="28" t="s">
        <v>25</v>
      </c>
      <c r="E26" s="34" t="s">
        <v>32</v>
      </c>
      <c r="F26" s="44">
        <v>57000</v>
      </c>
      <c r="G26" s="44"/>
      <c r="H26" s="37">
        <f t="shared" si="0"/>
        <v>11365123.090000002</v>
      </c>
      <c r="I26" s="15"/>
    </row>
    <row r="27" spans="1:9" s="3" customFormat="1" ht="75" customHeight="1">
      <c r="A27" s="16"/>
      <c r="B27" s="21"/>
      <c r="C27" s="39">
        <v>45302</v>
      </c>
      <c r="D27" s="28" t="s">
        <v>54</v>
      </c>
      <c r="E27" s="34" t="s">
        <v>33</v>
      </c>
      <c r="F27" s="43"/>
      <c r="G27" s="44">
        <v>595691.99</v>
      </c>
      <c r="H27" s="37">
        <f t="shared" si="0"/>
        <v>10769431.100000001</v>
      </c>
      <c r="I27" s="15"/>
    </row>
    <row r="28" spans="1:9" s="3" customFormat="1" ht="31.5">
      <c r="A28" s="16"/>
      <c r="B28" s="21"/>
      <c r="C28" s="39">
        <v>45306</v>
      </c>
      <c r="D28" s="28" t="s">
        <v>25</v>
      </c>
      <c r="E28" s="34" t="s">
        <v>34</v>
      </c>
      <c r="F28" s="44">
        <v>132476.4</v>
      </c>
      <c r="G28" s="44"/>
      <c r="H28" s="37">
        <f t="shared" si="0"/>
        <v>10901907.500000002</v>
      </c>
      <c r="I28" s="15"/>
    </row>
    <row r="29" spans="1:9" s="3" customFormat="1" ht="40.5" customHeight="1">
      <c r="A29" s="16"/>
      <c r="B29" s="21"/>
      <c r="C29" s="39">
        <v>45307</v>
      </c>
      <c r="D29" s="28" t="s">
        <v>25</v>
      </c>
      <c r="E29" s="34" t="s">
        <v>35</v>
      </c>
      <c r="F29" s="44">
        <v>41560.74</v>
      </c>
      <c r="G29" s="44"/>
      <c r="H29" s="37">
        <f t="shared" si="0"/>
        <v>10943468.240000002</v>
      </c>
      <c r="I29" s="15"/>
    </row>
    <row r="30" spans="1:9" s="3" customFormat="1" ht="51.75" customHeight="1">
      <c r="A30" s="16"/>
      <c r="B30" s="21"/>
      <c r="C30" s="39">
        <v>45308</v>
      </c>
      <c r="D30" s="28" t="s">
        <v>25</v>
      </c>
      <c r="E30" s="34" t="s">
        <v>36</v>
      </c>
      <c r="F30" s="44">
        <v>100000</v>
      </c>
      <c r="G30" s="44"/>
      <c r="H30" s="37">
        <f t="shared" si="0"/>
        <v>11043468.240000002</v>
      </c>
      <c r="I30" s="15"/>
    </row>
    <row r="31" spans="1:9" s="3" customFormat="1" ht="54" customHeight="1">
      <c r="A31" s="16"/>
      <c r="B31" s="21"/>
      <c r="C31" s="39">
        <v>45308</v>
      </c>
      <c r="D31" s="28" t="s">
        <v>55</v>
      </c>
      <c r="E31" s="34" t="s">
        <v>97</v>
      </c>
      <c r="F31" s="44"/>
      <c r="G31" s="44">
        <v>112968</v>
      </c>
      <c r="H31" s="37">
        <f t="shared" si="0"/>
        <v>10930500.240000002</v>
      </c>
      <c r="I31" s="15"/>
    </row>
    <row r="32" spans="1:9" s="3" customFormat="1" ht="63">
      <c r="A32" s="16"/>
      <c r="B32" s="21"/>
      <c r="C32" s="39">
        <v>45308</v>
      </c>
      <c r="D32" s="28" t="s">
        <v>56</v>
      </c>
      <c r="E32" s="34" t="s">
        <v>96</v>
      </c>
      <c r="F32" s="43"/>
      <c r="G32" s="44">
        <v>305694.91</v>
      </c>
      <c r="H32" s="37">
        <f t="shared" si="0"/>
        <v>10624805.330000002</v>
      </c>
      <c r="I32" s="15"/>
    </row>
    <row r="33" spans="1:9" s="3" customFormat="1" ht="72.75" customHeight="1">
      <c r="A33" s="16"/>
      <c r="B33" s="21"/>
      <c r="C33" s="39">
        <v>45308</v>
      </c>
      <c r="D33" s="28" t="s">
        <v>57</v>
      </c>
      <c r="E33" s="34" t="s">
        <v>95</v>
      </c>
      <c r="F33" s="45"/>
      <c r="G33" s="44">
        <v>305694.91</v>
      </c>
      <c r="H33" s="37">
        <f t="shared" si="0"/>
        <v>10319110.420000002</v>
      </c>
      <c r="I33" s="15"/>
    </row>
    <row r="34" spans="1:9" s="3" customFormat="1" ht="16.5">
      <c r="A34" s="16"/>
      <c r="B34" s="21"/>
      <c r="C34" s="39">
        <v>45308</v>
      </c>
      <c r="D34" s="28" t="s">
        <v>58</v>
      </c>
      <c r="E34" s="47" t="s">
        <v>37</v>
      </c>
      <c r="F34" s="45"/>
      <c r="G34" s="44">
        <v>0</v>
      </c>
      <c r="H34" s="37">
        <f t="shared" si="0"/>
        <v>10319110.420000002</v>
      </c>
      <c r="I34" s="15"/>
    </row>
    <row r="35" spans="1:9" s="3" customFormat="1" ht="16.5">
      <c r="A35" s="16"/>
      <c r="B35" s="21"/>
      <c r="C35" s="39">
        <v>45308</v>
      </c>
      <c r="D35" s="28" t="s">
        <v>59</v>
      </c>
      <c r="E35" s="47" t="s">
        <v>37</v>
      </c>
      <c r="F35" s="45"/>
      <c r="G35" s="44">
        <v>0</v>
      </c>
      <c r="H35" s="37">
        <f t="shared" si="0"/>
        <v>10319110.420000002</v>
      </c>
      <c r="I35" s="15"/>
    </row>
    <row r="36" spans="1:9" s="3" customFormat="1" ht="48.75" customHeight="1">
      <c r="A36" s="16"/>
      <c r="B36" s="21"/>
      <c r="C36" s="39">
        <v>45308</v>
      </c>
      <c r="D36" s="28" t="s">
        <v>60</v>
      </c>
      <c r="E36" s="34" t="s">
        <v>94</v>
      </c>
      <c r="F36" s="45"/>
      <c r="G36" s="44">
        <v>86686.31</v>
      </c>
      <c r="H36" s="37">
        <f t="shared" si="0"/>
        <v>10232424.110000001</v>
      </c>
      <c r="I36" s="15"/>
    </row>
    <row r="37" spans="1:9" s="3" customFormat="1" ht="57" customHeight="1">
      <c r="A37" s="16"/>
      <c r="B37" s="21"/>
      <c r="C37" s="39">
        <v>45308</v>
      </c>
      <c r="D37" s="28" t="s">
        <v>61</v>
      </c>
      <c r="E37" s="34" t="s">
        <v>93</v>
      </c>
      <c r="F37" s="45"/>
      <c r="G37" s="44">
        <v>11300</v>
      </c>
      <c r="H37" s="37">
        <f t="shared" si="0"/>
        <v>10221124.110000001</v>
      </c>
      <c r="I37" s="15"/>
    </row>
    <row r="38" spans="1:9" s="3" customFormat="1" ht="66.75" customHeight="1">
      <c r="A38" s="16"/>
      <c r="B38" s="21"/>
      <c r="C38" s="39">
        <v>45308</v>
      </c>
      <c r="D38" s="28" t="s">
        <v>62</v>
      </c>
      <c r="E38" s="34" t="s">
        <v>92</v>
      </c>
      <c r="F38" s="44"/>
      <c r="G38" s="44">
        <v>85320</v>
      </c>
      <c r="H38" s="37">
        <f t="shared" si="0"/>
        <v>10135804.110000001</v>
      </c>
      <c r="I38" s="15"/>
    </row>
    <row r="39" spans="1:9" s="3" customFormat="1" ht="53.25" customHeight="1">
      <c r="A39" s="16"/>
      <c r="B39" s="21"/>
      <c r="C39" s="39">
        <v>45310</v>
      </c>
      <c r="D39" s="28" t="s">
        <v>25</v>
      </c>
      <c r="E39" s="34" t="s">
        <v>38</v>
      </c>
      <c r="F39" s="44">
        <v>286723.75</v>
      </c>
      <c r="G39" s="44"/>
      <c r="H39" s="37">
        <f t="shared" si="0"/>
        <v>10422527.860000001</v>
      </c>
      <c r="I39" s="15"/>
    </row>
    <row r="40" spans="1:9" s="3" customFormat="1" ht="59.25" customHeight="1">
      <c r="A40" s="16"/>
      <c r="B40" s="21"/>
      <c r="C40" s="39">
        <v>45310</v>
      </c>
      <c r="D40" s="28" t="s">
        <v>25</v>
      </c>
      <c r="E40" s="34" t="s">
        <v>39</v>
      </c>
      <c r="F40" s="44"/>
      <c r="G40" s="44">
        <v>302914.3</v>
      </c>
      <c r="H40" s="37">
        <f t="shared" si="0"/>
        <v>10119613.56</v>
      </c>
      <c r="I40" s="15"/>
    </row>
    <row r="41" spans="1:9" s="3" customFormat="1" ht="70.5" customHeight="1">
      <c r="A41" s="16"/>
      <c r="B41" s="21"/>
      <c r="C41" s="39">
        <v>45310</v>
      </c>
      <c r="D41" s="28" t="s">
        <v>63</v>
      </c>
      <c r="E41" s="34" t="s">
        <v>91</v>
      </c>
      <c r="F41" s="44"/>
      <c r="G41" s="44">
        <v>282337.63</v>
      </c>
      <c r="H41" s="37">
        <f t="shared" si="0"/>
        <v>9837275.93</v>
      </c>
      <c r="I41" s="15"/>
    </row>
    <row r="42" spans="1:9" s="3" customFormat="1" ht="71.25" customHeight="1">
      <c r="A42" s="16"/>
      <c r="B42" s="21"/>
      <c r="C42" s="39">
        <v>45310</v>
      </c>
      <c r="D42" s="28" t="s">
        <v>64</v>
      </c>
      <c r="E42" s="34" t="s">
        <v>90</v>
      </c>
      <c r="F42" s="45"/>
      <c r="G42" s="44">
        <v>94920</v>
      </c>
      <c r="H42" s="37">
        <f t="shared" si="0"/>
        <v>9742355.93</v>
      </c>
      <c r="I42" s="15"/>
    </row>
    <row r="43" spans="1:9" s="3" customFormat="1" ht="84.75" customHeight="1">
      <c r="A43" s="16"/>
      <c r="B43" s="21"/>
      <c r="C43" s="39">
        <v>45310</v>
      </c>
      <c r="D43" s="28" t="s">
        <v>65</v>
      </c>
      <c r="E43" s="34" t="s">
        <v>89</v>
      </c>
      <c r="F43" s="45"/>
      <c r="G43" s="44">
        <v>5418.8</v>
      </c>
      <c r="H43" s="37">
        <f t="shared" si="0"/>
        <v>9736937.129999999</v>
      </c>
      <c r="I43" s="15"/>
    </row>
    <row r="44" spans="1:9" s="3" customFormat="1" ht="74.25" customHeight="1">
      <c r="A44" s="16"/>
      <c r="B44" s="21"/>
      <c r="C44" s="39">
        <v>45310</v>
      </c>
      <c r="D44" s="28" t="s">
        <v>66</v>
      </c>
      <c r="E44" s="34" t="s">
        <v>88</v>
      </c>
      <c r="F44" s="44"/>
      <c r="G44" s="44">
        <v>1880</v>
      </c>
      <c r="H44" s="37">
        <f t="shared" si="0"/>
        <v>9735057.129999999</v>
      </c>
      <c r="I44" s="15"/>
    </row>
    <row r="45" spans="1:9" s="3" customFormat="1" ht="42">
      <c r="A45" s="16"/>
      <c r="B45" s="21"/>
      <c r="C45" s="39">
        <v>45310</v>
      </c>
      <c r="D45" s="28" t="s">
        <v>67</v>
      </c>
      <c r="E45" s="34" t="s">
        <v>87</v>
      </c>
      <c r="F45" s="44"/>
      <c r="G45" s="44">
        <v>7942</v>
      </c>
      <c r="H45" s="37">
        <f t="shared" si="0"/>
        <v>9727115.129999999</v>
      </c>
      <c r="I45" s="15"/>
    </row>
    <row r="46" spans="1:9" s="3" customFormat="1" ht="72.75" customHeight="1">
      <c r="A46" s="16"/>
      <c r="B46" s="21"/>
      <c r="C46" s="39">
        <v>45310</v>
      </c>
      <c r="D46" s="28" t="s">
        <v>68</v>
      </c>
      <c r="E46" s="34" t="s">
        <v>86</v>
      </c>
      <c r="F46" s="44"/>
      <c r="G46" s="44">
        <v>47500</v>
      </c>
      <c r="H46" s="37">
        <f t="shared" si="0"/>
        <v>9679615.129999999</v>
      </c>
      <c r="I46" s="15"/>
    </row>
    <row r="47" spans="1:9" s="3" customFormat="1" ht="66" customHeight="1">
      <c r="A47" s="16"/>
      <c r="B47" s="21"/>
      <c r="C47" s="39">
        <v>45313</v>
      </c>
      <c r="D47" s="28" t="s">
        <v>69</v>
      </c>
      <c r="E47" s="34" t="s">
        <v>85</v>
      </c>
      <c r="F47" s="44"/>
      <c r="G47" s="44">
        <v>3022.87</v>
      </c>
      <c r="H47" s="37">
        <f t="shared" si="0"/>
        <v>9676592.26</v>
      </c>
      <c r="I47" s="15"/>
    </row>
    <row r="48" spans="1:9" s="3" customFormat="1" ht="67.5" customHeight="1">
      <c r="A48" s="16"/>
      <c r="B48" s="21"/>
      <c r="C48" s="39">
        <v>45313</v>
      </c>
      <c r="D48" s="28" t="s">
        <v>70</v>
      </c>
      <c r="E48" s="34" t="s">
        <v>84</v>
      </c>
      <c r="F48" s="44"/>
      <c r="G48" s="44">
        <v>26957.39</v>
      </c>
      <c r="H48" s="37">
        <f t="shared" si="0"/>
        <v>9649634.87</v>
      </c>
      <c r="I48" s="15"/>
    </row>
    <row r="49" spans="1:9" s="3" customFormat="1" ht="68.25" customHeight="1">
      <c r="A49" s="16"/>
      <c r="B49" s="21"/>
      <c r="C49" s="39">
        <v>45313</v>
      </c>
      <c r="D49" s="28" t="s">
        <v>71</v>
      </c>
      <c r="E49" s="34" t="s">
        <v>83</v>
      </c>
      <c r="F49" s="44"/>
      <c r="G49" s="44">
        <v>23961.62</v>
      </c>
      <c r="H49" s="37">
        <f t="shared" si="0"/>
        <v>9625673.25</v>
      </c>
      <c r="I49" s="15"/>
    </row>
    <row r="50" spans="1:9" s="3" customFormat="1" ht="66.75" customHeight="1">
      <c r="A50" s="16"/>
      <c r="B50" s="21"/>
      <c r="C50" s="39">
        <v>45313</v>
      </c>
      <c r="D50" s="28" t="s">
        <v>72</v>
      </c>
      <c r="E50" s="34" t="s">
        <v>81</v>
      </c>
      <c r="F50" s="44"/>
      <c r="G50" s="44">
        <v>10819.07</v>
      </c>
      <c r="H50" s="37">
        <f t="shared" si="0"/>
        <v>9614854.18</v>
      </c>
      <c r="I50" s="15"/>
    </row>
    <row r="51" spans="1:9" s="3" customFormat="1" ht="60" customHeight="1">
      <c r="A51" s="16"/>
      <c r="B51" s="21"/>
      <c r="C51" s="39">
        <v>45313</v>
      </c>
      <c r="D51" s="28" t="s">
        <v>73</v>
      </c>
      <c r="E51" s="34" t="s">
        <v>82</v>
      </c>
      <c r="F51" s="45"/>
      <c r="G51" s="44">
        <v>25000</v>
      </c>
      <c r="H51" s="37">
        <f t="shared" si="0"/>
        <v>9589854.18</v>
      </c>
      <c r="I51" s="15"/>
    </row>
    <row r="52" spans="1:9" s="3" customFormat="1" ht="60" customHeight="1">
      <c r="A52" s="16"/>
      <c r="B52" s="21"/>
      <c r="C52" s="39">
        <v>45314</v>
      </c>
      <c r="D52" s="28" t="s">
        <v>74</v>
      </c>
      <c r="E52" s="34" t="s">
        <v>104</v>
      </c>
      <c r="F52" s="48"/>
      <c r="G52" s="44">
        <v>9085</v>
      </c>
      <c r="H52" s="37">
        <f t="shared" si="0"/>
        <v>9580769.18</v>
      </c>
      <c r="I52" s="15"/>
    </row>
    <row r="53" spans="1:9" s="3" customFormat="1" ht="39.75" customHeight="1">
      <c r="A53" s="16"/>
      <c r="B53" s="21"/>
      <c r="C53" s="39">
        <v>45314</v>
      </c>
      <c r="D53" s="28" t="s">
        <v>25</v>
      </c>
      <c r="E53" s="34" t="s">
        <v>40</v>
      </c>
      <c r="F53" s="44">
        <v>122850</v>
      </c>
      <c r="G53" s="44"/>
      <c r="H53" s="37">
        <f t="shared" si="0"/>
        <v>9703619.18</v>
      </c>
      <c r="I53" s="15"/>
    </row>
    <row r="54" spans="1:9" s="3" customFormat="1" ht="56.25" customHeight="1">
      <c r="A54" s="16"/>
      <c r="B54" s="21"/>
      <c r="C54" s="39">
        <v>45314</v>
      </c>
      <c r="D54" s="28" t="s">
        <v>25</v>
      </c>
      <c r="E54" s="34" t="s">
        <v>41</v>
      </c>
      <c r="F54" s="44"/>
      <c r="G54" s="44">
        <v>296203.5</v>
      </c>
      <c r="H54" s="37">
        <f t="shared" si="0"/>
        <v>9407415.68</v>
      </c>
      <c r="I54" s="15"/>
    </row>
    <row r="55" spans="1:9" s="3" customFormat="1" ht="57" customHeight="1">
      <c r="A55" s="16"/>
      <c r="B55" s="21"/>
      <c r="C55" s="39">
        <v>45315</v>
      </c>
      <c r="D55" s="28" t="s">
        <v>25</v>
      </c>
      <c r="E55" s="34" t="s">
        <v>42</v>
      </c>
      <c r="F55" s="44">
        <v>25000</v>
      </c>
      <c r="G55" s="44"/>
      <c r="H55" s="37">
        <f t="shared" si="0"/>
        <v>9432415.68</v>
      </c>
      <c r="I55" s="15"/>
    </row>
    <row r="56" spans="1:9" s="3" customFormat="1" ht="60.75" customHeight="1">
      <c r="A56" s="16"/>
      <c r="B56" s="21"/>
      <c r="C56" s="39">
        <v>45316</v>
      </c>
      <c r="D56" s="28" t="s">
        <v>75</v>
      </c>
      <c r="E56" s="34" t="s">
        <v>43</v>
      </c>
      <c r="F56" s="44"/>
      <c r="G56" s="44">
        <v>866.32</v>
      </c>
      <c r="H56" s="37">
        <f t="shared" si="0"/>
        <v>9431549.36</v>
      </c>
      <c r="I56" s="15"/>
    </row>
    <row r="57" spans="1:9" s="3" customFormat="1" ht="69" customHeight="1">
      <c r="A57" s="16"/>
      <c r="B57" s="21"/>
      <c r="C57" s="39">
        <v>45317</v>
      </c>
      <c r="D57" s="28" t="s">
        <v>25</v>
      </c>
      <c r="E57" s="34" t="s">
        <v>105</v>
      </c>
      <c r="F57" s="44">
        <v>6720</v>
      </c>
      <c r="G57" s="44"/>
      <c r="H57" s="37">
        <f t="shared" si="0"/>
        <v>9438269.36</v>
      </c>
      <c r="I57" s="15"/>
    </row>
    <row r="58" spans="1:9" s="3" customFormat="1" ht="61.5" customHeight="1">
      <c r="A58" s="16"/>
      <c r="B58" s="21"/>
      <c r="C58" s="39">
        <v>45317</v>
      </c>
      <c r="D58" s="28" t="s">
        <v>76</v>
      </c>
      <c r="E58" s="34" t="s">
        <v>80</v>
      </c>
      <c r="F58" s="44"/>
      <c r="G58" s="44">
        <v>1880</v>
      </c>
      <c r="H58" s="37">
        <f t="shared" si="0"/>
        <v>9436389.36</v>
      </c>
      <c r="I58" s="15"/>
    </row>
    <row r="59" spans="1:9" s="3" customFormat="1" ht="77.25" customHeight="1">
      <c r="A59" s="16"/>
      <c r="B59" s="21"/>
      <c r="C59" s="40" t="s">
        <v>79</v>
      </c>
      <c r="D59" s="28" t="s">
        <v>77</v>
      </c>
      <c r="E59" s="34" t="s">
        <v>106</v>
      </c>
      <c r="F59" s="44"/>
      <c r="G59" s="44">
        <v>20000</v>
      </c>
      <c r="H59" s="37">
        <f t="shared" si="0"/>
        <v>9416389.36</v>
      </c>
      <c r="I59" s="15"/>
    </row>
    <row r="60" spans="1:9" s="3" customFormat="1" ht="80.25" customHeight="1">
      <c r="A60" s="16"/>
      <c r="B60" s="21"/>
      <c r="C60" s="40" t="s">
        <v>79</v>
      </c>
      <c r="D60" s="28" t="s">
        <v>78</v>
      </c>
      <c r="E60" s="34" t="s">
        <v>44</v>
      </c>
      <c r="F60" s="44"/>
      <c r="G60" s="44">
        <v>20000</v>
      </c>
      <c r="H60" s="37">
        <f t="shared" si="0"/>
        <v>9396389.36</v>
      </c>
      <c r="I60" s="15"/>
    </row>
    <row r="61" spans="1:9" s="3" customFormat="1" ht="21">
      <c r="A61" s="16"/>
      <c r="B61" s="21"/>
      <c r="C61" s="40" t="s">
        <v>79</v>
      </c>
      <c r="D61" s="41" t="s">
        <v>26</v>
      </c>
      <c r="E61" s="42" t="s">
        <v>28</v>
      </c>
      <c r="F61" s="44"/>
      <c r="G61" s="44">
        <v>10314.9</v>
      </c>
      <c r="H61" s="37">
        <f t="shared" si="0"/>
        <v>9386074.459999999</v>
      </c>
      <c r="I61" s="15"/>
    </row>
    <row r="62" spans="1:9" s="3" customFormat="1" ht="25.5" customHeight="1">
      <c r="A62" s="16"/>
      <c r="B62" s="21"/>
      <c r="C62" s="40" t="s">
        <v>79</v>
      </c>
      <c r="D62" s="41" t="s">
        <v>26</v>
      </c>
      <c r="E62" s="42" t="s">
        <v>45</v>
      </c>
      <c r="F62" s="44"/>
      <c r="G62" s="44">
        <v>200</v>
      </c>
      <c r="H62" s="37">
        <f t="shared" si="0"/>
        <v>9385874.459999999</v>
      </c>
      <c r="I62" s="15"/>
    </row>
    <row r="63" spans="1:9" s="3" customFormat="1" ht="26.25" customHeight="1">
      <c r="A63" s="16"/>
      <c r="B63" s="21"/>
      <c r="C63" s="40" t="s">
        <v>79</v>
      </c>
      <c r="D63" s="41" t="s">
        <v>26</v>
      </c>
      <c r="E63" s="42" t="s">
        <v>27</v>
      </c>
      <c r="F63" s="44"/>
      <c r="G63" s="44">
        <v>175</v>
      </c>
      <c r="H63" s="37">
        <f t="shared" si="0"/>
        <v>9385699.459999999</v>
      </c>
      <c r="I63" s="15"/>
    </row>
    <row r="64" spans="1:9" s="3" customFormat="1" ht="18" customHeight="1">
      <c r="A64" s="16"/>
      <c r="B64" s="21"/>
      <c r="C64" s="40" t="s">
        <v>79</v>
      </c>
      <c r="D64" s="41" t="s">
        <v>26</v>
      </c>
      <c r="E64" s="42" t="s">
        <v>46</v>
      </c>
      <c r="F64" s="46"/>
      <c r="G64" s="46">
        <v>3613.14</v>
      </c>
      <c r="H64" s="37">
        <f t="shared" si="0"/>
        <v>9382086.319999998</v>
      </c>
      <c r="I64" s="15"/>
    </row>
    <row r="65" spans="1:9" s="3" customFormat="1" ht="8.25" customHeight="1" thickBot="1">
      <c r="A65" s="16"/>
      <c r="B65" s="21"/>
      <c r="C65" s="38"/>
      <c r="D65" s="33"/>
      <c r="E65" s="34"/>
      <c r="F65" s="35"/>
      <c r="G65" s="35"/>
      <c r="H65" s="37"/>
      <c r="I65" s="15"/>
    </row>
    <row r="66" spans="1:8" s="3" customFormat="1" ht="24" customHeight="1" thickBot="1">
      <c r="A66" s="16"/>
      <c r="B66" s="22"/>
      <c r="C66" s="23"/>
      <c r="D66" s="23"/>
      <c r="E66" s="24" t="s">
        <v>9</v>
      </c>
      <c r="F66" s="36">
        <f>SUM(F18:F65)</f>
        <v>1059303.29</v>
      </c>
      <c r="G66" s="36">
        <f>SUM(G18:G65)</f>
        <v>2844759.3299999996</v>
      </c>
      <c r="H66" s="36">
        <f>H16+F66-G66</f>
        <v>9382086.319999998</v>
      </c>
    </row>
    <row r="67" spans="1:8" s="3" customFormat="1" ht="24" customHeight="1">
      <c r="A67" s="16"/>
      <c r="B67" s="25"/>
      <c r="C67" s="26"/>
      <c r="D67" s="26"/>
      <c r="E67" s="27"/>
      <c r="F67" s="26"/>
      <c r="G67" s="26"/>
      <c r="H67" s="26"/>
    </row>
    <row r="68" spans="1:8" s="3" customFormat="1" ht="24" customHeight="1">
      <c r="A68" s="16"/>
      <c r="B68" s="25"/>
      <c r="C68" s="26"/>
      <c r="D68" s="26"/>
      <c r="E68" s="27"/>
      <c r="F68" s="26"/>
      <c r="G68" s="26"/>
      <c r="H68" s="26"/>
    </row>
    <row r="69" spans="1:8" s="3" customFormat="1" ht="24" customHeight="1">
      <c r="A69" s="16"/>
      <c r="B69" s="49" t="s">
        <v>18</v>
      </c>
      <c r="C69" s="49"/>
      <c r="D69" s="49"/>
      <c r="E69" s="4"/>
      <c r="F69" s="49" t="s">
        <v>19</v>
      </c>
      <c r="G69" s="49"/>
      <c r="H69" s="49"/>
    </row>
    <row r="70" spans="1:8" s="3" customFormat="1" ht="24" customHeight="1">
      <c r="A70" s="16"/>
      <c r="B70" s="50" t="s">
        <v>13</v>
      </c>
      <c r="C70" s="50"/>
      <c r="D70" s="50"/>
      <c r="E70" s="12"/>
      <c r="F70" s="51" t="s">
        <v>14</v>
      </c>
      <c r="G70" s="51"/>
      <c r="H70" s="51"/>
    </row>
    <row r="71" spans="1:92" ht="24" customHeight="1">
      <c r="A71" s="16"/>
      <c r="B71" s="52" t="s">
        <v>23</v>
      </c>
      <c r="C71" s="52"/>
      <c r="D71" s="52"/>
      <c r="E71" s="13"/>
      <c r="F71" s="53" t="s">
        <v>24</v>
      </c>
      <c r="G71" s="53"/>
      <c r="H71" s="53"/>
      <c r="I71" s="8"/>
      <c r="J71" s="8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2:8" ht="20.25">
      <c r="B72" s="50" t="s">
        <v>20</v>
      </c>
      <c r="C72" s="50"/>
      <c r="D72" s="50"/>
      <c r="E72" s="12"/>
      <c r="F72" s="51" t="s">
        <v>15</v>
      </c>
      <c r="G72" s="51"/>
      <c r="H72" s="51"/>
    </row>
    <row r="73" spans="2:8" ht="20.25">
      <c r="B73" s="29"/>
      <c r="C73" s="29"/>
      <c r="D73" s="29"/>
      <c r="E73" s="12"/>
      <c r="F73" s="12"/>
      <c r="G73" s="12"/>
      <c r="H73" s="14"/>
    </row>
    <row r="74" spans="6:7" ht="12.75">
      <c r="F74" s="1"/>
      <c r="G74" s="1"/>
    </row>
    <row r="75" spans="6:7" ht="12.75">
      <c r="F75" s="1"/>
      <c r="G75" s="1"/>
    </row>
    <row r="76" spans="2:8" ht="12.75">
      <c r="B76" s="54" t="s">
        <v>16</v>
      </c>
      <c r="C76" s="55"/>
      <c r="D76" s="55"/>
      <c r="E76" s="55"/>
      <c r="F76" s="55"/>
      <c r="G76" s="55"/>
      <c r="H76" s="55"/>
    </row>
    <row r="77" spans="2:8" ht="20.25">
      <c r="B77" s="51" t="s">
        <v>17</v>
      </c>
      <c r="C77" s="51"/>
      <c r="D77" s="51"/>
      <c r="E77" s="51"/>
      <c r="F77" s="51"/>
      <c r="G77" s="51"/>
      <c r="H77" s="51"/>
    </row>
    <row r="78" spans="2:8" ht="20.25">
      <c r="B78" s="53" t="s">
        <v>21</v>
      </c>
      <c r="C78" s="53"/>
      <c r="D78" s="53"/>
      <c r="E78" s="53"/>
      <c r="F78" s="53"/>
      <c r="G78" s="53"/>
      <c r="H78" s="53"/>
    </row>
    <row r="79" spans="2:8" ht="20.25">
      <c r="B79" s="51" t="s">
        <v>22</v>
      </c>
      <c r="C79" s="51"/>
      <c r="D79" s="51"/>
      <c r="E79" s="51"/>
      <c r="F79" s="51"/>
      <c r="G79" s="51"/>
      <c r="H79" s="51"/>
    </row>
    <row r="80" spans="6:12" ht="12.75">
      <c r="F80" s="1"/>
      <c r="G80" s="1"/>
      <c r="H80" s="1"/>
      <c r="I80" s="1"/>
      <c r="J80" s="1"/>
      <c r="K80" s="1"/>
      <c r="L80" s="1"/>
    </row>
    <row r="81" spans="1:12" ht="15">
      <c r="A81" s="1"/>
      <c r="B81" s="11"/>
      <c r="F81" s="1"/>
      <c r="G81" s="1"/>
      <c r="H81" s="1"/>
      <c r="I81" s="1"/>
      <c r="J81" s="1"/>
      <c r="K81" s="1"/>
      <c r="L81" s="1"/>
    </row>
    <row r="82" ht="12.75">
      <c r="A82" s="1"/>
    </row>
  </sheetData>
  <sheetProtection/>
  <mergeCells count="21"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76:H76"/>
    <mergeCell ref="B77:H77"/>
    <mergeCell ref="B78:H78"/>
    <mergeCell ref="B79:H79"/>
    <mergeCell ref="B72:D72"/>
    <mergeCell ref="F72:H72"/>
    <mergeCell ref="B69:D69"/>
    <mergeCell ref="F69:H69"/>
    <mergeCell ref="B70:D70"/>
    <mergeCell ref="F70:H70"/>
    <mergeCell ref="B71:D71"/>
    <mergeCell ref="F71:H71"/>
  </mergeCells>
  <printOptions horizontalCentered="1"/>
  <pageMargins left="0.24" right="0.31" top="0.35433070866141736" bottom="0" header="0.25" footer="0.18"/>
  <pageSetup horizontalDpi="600" verticalDpi="600" orientation="portrait" scale="46" r:id="rId2"/>
  <rowBreaks count="2" manualBreakCount="2">
    <brk id="40" max="91" man="1"/>
    <brk id="79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2024-02-12T12:51:32Z</cp:lastPrinted>
  <dcterms:created xsi:type="dcterms:W3CDTF">2006-07-11T17:39:34Z</dcterms:created>
  <dcterms:modified xsi:type="dcterms:W3CDTF">2024-02-12T12:52:53Z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