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AI - CC\TRANSPARENCIA 2021-2024\2024\FINANCIERO 2024\ENERO 2024\PRESUPUESTO 2024\"/>
    </mc:Choice>
  </mc:AlternateContent>
  <xr:revisionPtr revIDLastSave="0" documentId="13_ncr:1_{F712C70F-186D-43BF-94D3-DDB564C53544}" xr6:coauthVersionLast="47" xr6:coauthVersionMax="47" xr10:uidLastSave="{00000000-0000-0000-0000-000000000000}"/>
  <bookViews>
    <workbookView xWindow="-120" yWindow="-120" windowWidth="20730" windowHeight="11160" xr2:uid="{A9D770E8-81BC-4C1E-B734-A7C7AE905030}"/>
  </bookViews>
  <sheets>
    <sheet name="PRESUPUESTO 2024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2" l="1"/>
  <c r="B43" i="2"/>
  <c r="B25" i="2"/>
  <c r="B84" i="2"/>
  <c r="B81" i="2"/>
  <c r="B78" i="2"/>
  <c r="B68" i="2"/>
  <c r="B51" i="2"/>
  <c r="B35" i="2"/>
  <c r="B15" i="2"/>
  <c r="B9" i="2"/>
  <c r="B77" i="2" l="1"/>
  <c r="B86" i="2" s="1"/>
  <c r="B75" i="2"/>
  <c r="B88" i="2" s="1"/>
</calcChain>
</file>

<file path=xl/sharedStrings.xml><?xml version="1.0" encoding="utf-8"?>
<sst xmlns="http://schemas.openxmlformats.org/spreadsheetml/2006/main" count="97" uniqueCount="97">
  <si>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</si>
  <si>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</si>
  <si>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</si>
  <si>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</si>
  <si>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</si>
  <si>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</si>
  <si>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</si>
  <si>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</si>
  <si>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</si>
  <si>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</si>
  <si>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</si>
  <si>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</si>
  <si>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</si>
  <si>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</si>
  <si>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</si>
  <si>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</si>
  <si>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</si>
  <si>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</si>
  <si>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</si>
  <si>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</si>
  <si>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</si>
  <si>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</si>
  <si>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</si>
  <si>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</si>
  <si>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</si>
  <si>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</si>
  <si>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</si>
  <si>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</si>
  <si>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</si>
  <si>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</si>
  <si>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</si>
  <si>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</si>
  <si>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</si>
  <si>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</si>
  <si>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</si>
  <si>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</si>
  <si>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</si>
  <si>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</si>
  <si>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</si>
  <si>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</si>
  <si>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</si>
  <si>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</si>
  <si>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</si>
  <si>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</si>
  <si>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</si>
  <si>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</si>
  <si>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</si>
  <si>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</si>
  <si>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</si>
  <si>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</si>
  <si>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</si>
  <si>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</si>
  <si>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</si>
  <si>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</si>
  <si>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</si>
  <si>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</si>
  <si>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</si>
  <si>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</si>
  <si>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</si>
  <si>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</si>
  <si>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</si>
  <si>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</si>
  <si>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</si>
  <si>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</si>
  <si>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</si>
  <si>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</si>
  <si>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</si>
  <si>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</si>
  <si>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</si>
  <si>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</si>
  <si>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</si>
  <si>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</si>
  <si>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</si>
  <si>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</si>
  <si>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</si>
  <si>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</si>
  <si>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</si>
  <si>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</si>
  <si>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Preparado por: _____________________</t>
  </si>
  <si>
    <t>Licda. Celeida Veriguete de Sánchez</t>
  </si>
  <si>
    <t>Enc. De Ejecución Presupuestaria</t>
  </si>
  <si>
    <t>Revisado por: ______________________</t>
  </si>
  <si>
    <t>Licdo. Noel Luperón Ramírez</t>
  </si>
  <si>
    <t>Dierctor Financiero</t>
  </si>
  <si>
    <t>Autorizado por :_____________________</t>
  </si>
  <si>
    <t>Ministerio de Educación Superior, Ciencia y Tecnología</t>
  </si>
  <si>
    <t xml:space="preserve">Presupuesto de Gastos y Aplicaciones Financieras </t>
  </si>
  <si>
    <t>Presupuesto Aprobado</t>
  </si>
  <si>
    <t>Presupuesto Modificado</t>
  </si>
  <si>
    <t>TOTAL APLICACIONES FINANCIERAS</t>
  </si>
  <si>
    <t>Fuente: SIGEF [10-20]</t>
  </si>
  <si>
    <r>
      <t xml:space="preserve">Presupuesto Aprobado: </t>
    </r>
    <r>
      <rPr>
        <sz val="11"/>
        <color theme="1"/>
        <rFont val="Calibri"/>
        <family val="2"/>
        <scheme val="minor"/>
      </rPr>
      <t>Es el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</si>
  <si>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Es cuando el Congreso Nacional aprueba un Presupuesto Complementario.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</si>
  <si>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 xml:space="preserve"> Son recursos financieros que surgen en la obligación de pago por la recepción de conformidad de obras bienes y servicios contraidos por terceros.</t>
    </r>
  </si>
  <si>
    <t xml:space="preserve">Licdo. José A, Cancel </t>
  </si>
  <si>
    <t>Viceministro  Administrativo y Financiero</t>
  </si>
  <si>
    <t>Año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</si>
</sst>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8.5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164" fontId="0" fillId="0" borderId="0" xfId="0" applyNumberFormat="1"/>
    <xf numFmtId="165" fontId="5" fillId="0" borderId="0" xfId="0" applyNumberFormat="1" applyFont="1" applyAlignment="1">
      <alignment horizontal="right" wrapText="1"/>
    </xf>
    <xf numFmtId="0" fontId="7" fillId="0" borderId="0" xfId="0" applyFont="1"/>
    <xf numFmtId="0" fontId="3" fillId="2" borderId="0" xfId="0" applyFont="1" applyFill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164" fontId="9" fillId="0" borderId="2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9" fillId="0" borderId="0" xfId="1" applyFont="1" applyAlignment="1">
      <alignment vertical="center" wrapText="1"/>
    </xf>
    <xf numFmtId="164" fontId="9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9" fillId="3" borderId="1" xfId="0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9" fillId="0" borderId="2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left" wrapText="1"/>
    </xf>
    <xf numFmtId="0" fontId="6" fillId="0" borderId="0" xfId="0" applyFont="1"/>
    <xf numFmtId="0" fontId="4" fillId="0" borderId="0" xfId="0" applyFont="1"/>
    <xf numFmtId="0" fontId="11" fillId="0" borderId="0" xfId="0" applyFont="1"/>
    <xf numFmtId="165" fontId="0" fillId="0" borderId="0" xfId="1" applyNumberFormat="1" applyFont="1"/>
    <xf numFmtId="3" fontId="0" fillId="0" borderId="0" xfId="0" applyNumberFormat="1"/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2" xfId="2" xr:uid="{D839559B-F1D1-4AA5-B55D-6C54EA274F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161925</xdr:rowOff>
    </xdr:from>
    <xdr:to>
      <xdr:col>0</xdr:col>
      <xdr:colOff>976066</xdr:colOff>
      <xdr:row>5</xdr:row>
      <xdr:rowOff>10675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9C82A66-DEE9-49A3-924E-D37AE0661194}"/>
            </a:ext>
          </a:extLst>
        </xdr:cNvPr>
        <xdr:cNvSpPr/>
      </xdr:nvSpPr>
      <xdr:spPr>
        <a:xfrm>
          <a:off x="76200" y="619125"/>
          <a:ext cx="899866" cy="486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190500</xdr:colOff>
      <xdr:row>1</xdr:row>
      <xdr:rowOff>95250</xdr:rowOff>
    </xdr:from>
    <xdr:to>
      <xdr:col>0</xdr:col>
      <xdr:colOff>1457325</xdr:colOff>
      <xdr:row>5</xdr:row>
      <xdr:rowOff>161924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EAC5411A-7B28-49B2-A381-4AE7494F68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23850"/>
          <a:ext cx="1266825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8177-E6E6-49EF-BCC8-D2C429A4D4F5}">
  <dimension ref="A1:C112"/>
  <sheetViews>
    <sheetView tabSelected="1" workbookViewId="0">
      <selection activeCell="A10" sqref="A10"/>
    </sheetView>
  </sheetViews>
  <sheetFormatPr baseColWidth="10" defaultColWidth="9.140625" defaultRowHeight="15" x14ac:dyDescent="0.25"/>
  <cols>
    <col min="1" max="1" width="57" customWidth="1"/>
    <col min="2" max="2" width="16" bestFit="1" customWidth="1"/>
    <col min="3" max="3" width="15" customWidth="1"/>
    <col min="4" max="4" width="11.5703125" bestFit="1" customWidth="1"/>
  </cols>
  <sheetData>
    <row r="1" spans="1:3" ht="18" x14ac:dyDescent="0.25">
      <c r="A1" s="32" t="s">
        <v>85</v>
      </c>
      <c r="B1" s="32"/>
      <c r="C1" s="32"/>
    </row>
    <row r="2" spans="1:3" ht="18" x14ac:dyDescent="0.25">
      <c r="A2" s="32" t="s">
        <v>96</v>
      </c>
      <c r="B2" s="32"/>
      <c r="C2" s="32"/>
    </row>
    <row r="3" spans="1:3" ht="15.75" x14ac:dyDescent="0.25">
      <c r="A3" s="33" t="s">
        <v>86</v>
      </c>
      <c r="B3" s="33"/>
      <c r="C3" s="33"/>
    </row>
    <row r="4" spans="1:3" x14ac:dyDescent="0.25">
      <c r="A4" s="34" t="s">
        <v>0</v>
      </c>
      <c r="B4" s="34"/>
      <c r="C4" s="34"/>
    </row>
    <row r="5" spans="1:3" ht="19.5" customHeight="1" x14ac:dyDescent="0.25">
      <c r="A5" s="1"/>
      <c r="B5" s="1"/>
      <c r="C5" s="1"/>
    </row>
    <row r="7" spans="1:3" ht="29.25" customHeight="1" x14ac:dyDescent="0.25">
      <c r="A7" s="6" t="s">
        <v>1</v>
      </c>
      <c r="B7" s="2" t="s">
        <v>87</v>
      </c>
      <c r="C7" s="2" t="s">
        <v>88</v>
      </c>
    </row>
    <row r="8" spans="1:3" x14ac:dyDescent="0.25">
      <c r="A8" s="7" t="s">
        <v>2</v>
      </c>
      <c r="B8" s="8"/>
      <c r="C8" s="8"/>
    </row>
    <row r="9" spans="1:3" x14ac:dyDescent="0.25">
      <c r="A9" s="9" t="s">
        <v>3</v>
      </c>
      <c r="B9" s="10">
        <f>+B10+B11+B12+B13+B14</f>
        <v>1055058160</v>
      </c>
      <c r="C9" s="11"/>
    </row>
    <row r="10" spans="1:3" x14ac:dyDescent="0.25">
      <c r="A10" s="12" t="s">
        <v>4</v>
      </c>
      <c r="B10" s="30">
        <v>808764913</v>
      </c>
      <c r="C10" s="13"/>
    </row>
    <row r="11" spans="1:3" x14ac:dyDescent="0.25">
      <c r="A11" s="12" t="s">
        <v>5</v>
      </c>
      <c r="B11" s="30">
        <v>152728693</v>
      </c>
    </row>
    <row r="12" spans="1:3" x14ac:dyDescent="0.25">
      <c r="A12" s="12" t="s">
        <v>6</v>
      </c>
      <c r="B12" s="30"/>
    </row>
    <row r="13" spans="1:3" x14ac:dyDescent="0.25">
      <c r="A13" s="12" t="s">
        <v>7</v>
      </c>
      <c r="B13" s="30">
        <v>93564554</v>
      </c>
    </row>
    <row r="14" spans="1:3" x14ac:dyDescent="0.25">
      <c r="A14" s="12" t="s">
        <v>8</v>
      </c>
      <c r="B14" s="4"/>
    </row>
    <row r="15" spans="1:3" x14ac:dyDescent="0.25">
      <c r="A15" s="9" t="s">
        <v>9</v>
      </c>
      <c r="B15" s="14">
        <f>B16+B17+B18+B19+B20+B21+B22+B23+B24</f>
        <v>426843941</v>
      </c>
    </row>
    <row r="16" spans="1:3" x14ac:dyDescent="0.25">
      <c r="A16" s="12" t="s">
        <v>10</v>
      </c>
      <c r="B16" s="30">
        <v>25150000</v>
      </c>
    </row>
    <row r="17" spans="1:2" x14ac:dyDescent="0.25">
      <c r="A17" s="12" t="s">
        <v>11</v>
      </c>
      <c r="B17" s="30">
        <v>15280500</v>
      </c>
    </row>
    <row r="18" spans="1:2" x14ac:dyDescent="0.25">
      <c r="A18" s="12" t="s">
        <v>12</v>
      </c>
      <c r="B18" s="30">
        <v>8884200</v>
      </c>
    </row>
    <row r="19" spans="1:2" ht="18" customHeight="1" x14ac:dyDescent="0.25">
      <c r="A19" s="12" t="s">
        <v>13</v>
      </c>
      <c r="B19" s="30">
        <v>3923044</v>
      </c>
    </row>
    <row r="20" spans="1:2" x14ac:dyDescent="0.25">
      <c r="A20" s="12" t="s">
        <v>14</v>
      </c>
      <c r="B20" s="30">
        <v>51399000</v>
      </c>
    </row>
    <row r="21" spans="1:2" x14ac:dyDescent="0.25">
      <c r="A21" s="12" t="s">
        <v>15</v>
      </c>
      <c r="B21" s="30">
        <v>12485000</v>
      </c>
    </row>
    <row r="22" spans="1:2" ht="30" x14ac:dyDescent="0.25">
      <c r="A22" s="12" t="s">
        <v>16</v>
      </c>
      <c r="B22" s="30">
        <v>14246000</v>
      </c>
    </row>
    <row r="23" spans="1:2" ht="30" x14ac:dyDescent="0.25">
      <c r="A23" s="12" t="s">
        <v>17</v>
      </c>
      <c r="B23" s="30">
        <v>284927345</v>
      </c>
    </row>
    <row r="24" spans="1:2" x14ac:dyDescent="0.25">
      <c r="A24" s="12" t="s">
        <v>18</v>
      </c>
      <c r="B24" s="30">
        <v>10548852</v>
      </c>
    </row>
    <row r="25" spans="1:2" x14ac:dyDescent="0.25">
      <c r="A25" s="9" t="s">
        <v>19</v>
      </c>
      <c r="B25" s="14">
        <f>+B26+B27+B28+B29+B30+B31+B32+B33+B34</f>
        <v>140567924</v>
      </c>
    </row>
    <row r="26" spans="1:2" x14ac:dyDescent="0.25">
      <c r="A26" s="12" t="s">
        <v>20</v>
      </c>
      <c r="B26" s="30">
        <v>3550000</v>
      </c>
    </row>
    <row r="27" spans="1:2" x14ac:dyDescent="0.25">
      <c r="A27" s="12" t="s">
        <v>21</v>
      </c>
      <c r="B27" s="30">
        <v>5567169</v>
      </c>
    </row>
    <row r="28" spans="1:2" x14ac:dyDescent="0.25">
      <c r="A28" s="12" t="s">
        <v>22</v>
      </c>
      <c r="B28" s="30">
        <v>83379711</v>
      </c>
    </row>
    <row r="29" spans="1:2" x14ac:dyDescent="0.25">
      <c r="A29" s="12" t="s">
        <v>23</v>
      </c>
      <c r="B29" s="30">
        <v>250000</v>
      </c>
    </row>
    <row r="30" spans="1:2" x14ac:dyDescent="0.25">
      <c r="A30" s="12" t="s">
        <v>24</v>
      </c>
      <c r="B30" s="30">
        <v>2500000</v>
      </c>
    </row>
    <row r="31" spans="1:2" ht="30" x14ac:dyDescent="0.25">
      <c r="A31" s="12" t="s">
        <v>25</v>
      </c>
      <c r="B31" s="30">
        <v>2076000</v>
      </c>
    </row>
    <row r="32" spans="1:2" ht="30" x14ac:dyDescent="0.25">
      <c r="A32" s="12" t="s">
        <v>26</v>
      </c>
      <c r="B32" s="30">
        <v>11750000</v>
      </c>
    </row>
    <row r="33" spans="1:2" ht="30" x14ac:dyDescent="0.25">
      <c r="A33" s="12" t="s">
        <v>27</v>
      </c>
      <c r="B33" s="30"/>
    </row>
    <row r="34" spans="1:2" x14ac:dyDescent="0.25">
      <c r="A34" s="12" t="s">
        <v>28</v>
      </c>
      <c r="B34" s="30">
        <v>31495044</v>
      </c>
    </row>
    <row r="35" spans="1:2" x14ac:dyDescent="0.25">
      <c r="A35" s="9" t="s">
        <v>29</v>
      </c>
      <c r="B35" s="14">
        <f>B36+B37+B38+B39+B40+B41+B42</f>
        <v>17354192753</v>
      </c>
    </row>
    <row r="36" spans="1:2" x14ac:dyDescent="0.25">
      <c r="A36" s="12" t="s">
        <v>30</v>
      </c>
      <c r="B36" s="30">
        <v>2573498936</v>
      </c>
    </row>
    <row r="37" spans="1:2" ht="30" x14ac:dyDescent="0.25">
      <c r="A37" s="12" t="s">
        <v>31</v>
      </c>
      <c r="B37" s="31">
        <v>14119966539</v>
      </c>
    </row>
    <row r="38" spans="1:2" ht="30" x14ac:dyDescent="0.25">
      <c r="A38" s="12" t="s">
        <v>32</v>
      </c>
      <c r="B38" s="13"/>
    </row>
    <row r="39" spans="1:2" ht="30" x14ac:dyDescent="0.25">
      <c r="A39" s="12" t="s">
        <v>33</v>
      </c>
      <c r="B39" s="13"/>
    </row>
    <row r="40" spans="1:2" ht="30" x14ac:dyDescent="0.25">
      <c r="A40" s="12" t="s">
        <v>34</v>
      </c>
      <c r="B40" s="13"/>
    </row>
    <row r="41" spans="1:2" x14ac:dyDescent="0.25">
      <c r="A41" s="12" t="s">
        <v>35</v>
      </c>
      <c r="B41" s="13"/>
    </row>
    <row r="42" spans="1:2" ht="30" x14ac:dyDescent="0.25">
      <c r="A42" s="12" t="s">
        <v>36</v>
      </c>
      <c r="B42" s="30">
        <v>660727278</v>
      </c>
    </row>
    <row r="43" spans="1:2" x14ac:dyDescent="0.25">
      <c r="A43" s="9" t="s">
        <v>37</v>
      </c>
      <c r="B43" s="14">
        <f>+B44+B45+B46+B47+B48+B49+B50</f>
        <v>0</v>
      </c>
    </row>
    <row r="44" spans="1:2" x14ac:dyDescent="0.25">
      <c r="A44" s="12" t="s">
        <v>38</v>
      </c>
      <c r="B44" s="13"/>
    </row>
    <row r="45" spans="1:2" ht="30" x14ac:dyDescent="0.25">
      <c r="A45" s="12" t="s">
        <v>39</v>
      </c>
      <c r="B45" s="13"/>
    </row>
    <row r="46" spans="1:2" ht="30" x14ac:dyDescent="0.25">
      <c r="A46" s="12" t="s">
        <v>40</v>
      </c>
      <c r="B46" s="13"/>
    </row>
    <row r="47" spans="1:2" ht="30" x14ac:dyDescent="0.25">
      <c r="A47" s="12" t="s">
        <v>41</v>
      </c>
      <c r="B47" s="13"/>
    </row>
    <row r="48" spans="1:2" ht="30" x14ac:dyDescent="0.25">
      <c r="A48" s="12" t="s">
        <v>42</v>
      </c>
      <c r="B48" s="13"/>
    </row>
    <row r="49" spans="1:2" x14ac:dyDescent="0.25">
      <c r="A49" s="12" t="s">
        <v>43</v>
      </c>
      <c r="B49" s="13"/>
    </row>
    <row r="50" spans="1:2" ht="30" x14ac:dyDescent="0.25">
      <c r="A50" s="12" t="s">
        <v>44</v>
      </c>
      <c r="B50" s="13"/>
    </row>
    <row r="51" spans="1:2" x14ac:dyDescent="0.25">
      <c r="A51" s="15" t="s">
        <v>45</v>
      </c>
      <c r="B51" s="14">
        <f>B52+B53+B56+B57+B58+B59+B60+B61+B62</f>
        <v>43951157</v>
      </c>
    </row>
    <row r="52" spans="1:2" x14ac:dyDescent="0.25">
      <c r="A52" s="16" t="s">
        <v>46</v>
      </c>
      <c r="B52" s="30">
        <v>30023157</v>
      </c>
    </row>
    <row r="53" spans="1:2" x14ac:dyDescent="0.25">
      <c r="A53" s="12" t="s">
        <v>47</v>
      </c>
      <c r="B53" s="30">
        <v>3418000</v>
      </c>
    </row>
    <row r="54" spans="1:2" x14ac:dyDescent="0.25">
      <c r="A54" s="12"/>
      <c r="B54" s="30"/>
    </row>
    <row r="55" spans="1:2" x14ac:dyDescent="0.25">
      <c r="A55" s="12"/>
      <c r="B55" s="30"/>
    </row>
    <row r="56" spans="1:2" ht="30" x14ac:dyDescent="0.25">
      <c r="A56" s="12" t="s">
        <v>48</v>
      </c>
      <c r="B56" s="30"/>
    </row>
    <row r="57" spans="1:2" ht="30" x14ac:dyDescent="0.25">
      <c r="A57" s="12" t="s">
        <v>49</v>
      </c>
      <c r="B57" s="30">
        <v>6000000</v>
      </c>
    </row>
    <row r="58" spans="1:2" x14ac:dyDescent="0.25">
      <c r="A58" s="12" t="s">
        <v>50</v>
      </c>
      <c r="B58" s="30">
        <v>4300000</v>
      </c>
    </row>
    <row r="59" spans="1:2" x14ac:dyDescent="0.25">
      <c r="A59" s="12" t="s">
        <v>51</v>
      </c>
      <c r="B59" s="30"/>
    </row>
    <row r="60" spans="1:2" x14ac:dyDescent="0.25">
      <c r="A60" s="12" t="s">
        <v>52</v>
      </c>
      <c r="B60" s="30"/>
    </row>
    <row r="61" spans="1:2" x14ac:dyDescent="0.25">
      <c r="A61" s="12" t="s">
        <v>53</v>
      </c>
      <c r="B61" s="30">
        <v>210000</v>
      </c>
    </row>
    <row r="62" spans="1:2" ht="30" x14ac:dyDescent="0.25">
      <c r="A62" s="12" t="s">
        <v>54</v>
      </c>
      <c r="B62" s="30"/>
    </row>
    <row r="63" spans="1:2" x14ac:dyDescent="0.25">
      <c r="A63" s="9" t="s">
        <v>55</v>
      </c>
      <c r="B63" s="14">
        <f>B64+B65+B66+B67</f>
        <v>10250000</v>
      </c>
    </row>
    <row r="64" spans="1:2" x14ac:dyDescent="0.25">
      <c r="A64" s="12" t="s">
        <v>56</v>
      </c>
      <c r="B64" s="30">
        <v>10250000</v>
      </c>
    </row>
    <row r="65" spans="1:3" x14ac:dyDescent="0.25">
      <c r="A65" s="12" t="s">
        <v>57</v>
      </c>
      <c r="B65" s="13"/>
    </row>
    <row r="66" spans="1:3" x14ac:dyDescent="0.25">
      <c r="A66" s="12" t="s">
        <v>58</v>
      </c>
      <c r="B66" s="13"/>
    </row>
    <row r="67" spans="1:3" ht="30" x14ac:dyDescent="0.25">
      <c r="A67" s="12" t="s">
        <v>59</v>
      </c>
      <c r="B67" s="13"/>
    </row>
    <row r="68" spans="1:3" ht="30" x14ac:dyDescent="0.25">
      <c r="A68" s="9" t="s">
        <v>60</v>
      </c>
      <c r="B68" s="14">
        <f>+B69+B70+B71+B72+B73+B74</f>
        <v>0</v>
      </c>
    </row>
    <row r="69" spans="1:3" x14ac:dyDescent="0.25">
      <c r="A69" s="12" t="s">
        <v>61</v>
      </c>
      <c r="B69" s="13">
        <v>0</v>
      </c>
    </row>
    <row r="70" spans="1:3" ht="30" x14ac:dyDescent="0.25">
      <c r="A70" s="12" t="s">
        <v>62</v>
      </c>
      <c r="B70" s="13">
        <v>0</v>
      </c>
    </row>
    <row r="71" spans="1:3" x14ac:dyDescent="0.25">
      <c r="A71" s="9" t="s">
        <v>63</v>
      </c>
      <c r="B71" s="14">
        <v>0</v>
      </c>
    </row>
    <row r="72" spans="1:3" x14ac:dyDescent="0.25">
      <c r="A72" s="12" t="s">
        <v>64</v>
      </c>
      <c r="B72" s="13">
        <v>0</v>
      </c>
    </row>
    <row r="73" spans="1:3" x14ac:dyDescent="0.25">
      <c r="A73" s="12" t="s">
        <v>65</v>
      </c>
      <c r="B73" s="13">
        <v>0</v>
      </c>
    </row>
    <row r="74" spans="1:3" ht="30" x14ac:dyDescent="0.25">
      <c r="A74" s="12" t="s">
        <v>66</v>
      </c>
      <c r="B74" s="13">
        <v>0</v>
      </c>
    </row>
    <row r="75" spans="1:3" x14ac:dyDescent="0.25">
      <c r="A75" s="17" t="s">
        <v>67</v>
      </c>
      <c r="B75" s="18">
        <f>B71+B68+B63+B51+B35+B25+B15+B9</f>
        <v>19030863935</v>
      </c>
      <c r="C75" s="18"/>
    </row>
    <row r="76" spans="1:3" x14ac:dyDescent="0.25">
      <c r="A76" s="19"/>
      <c r="B76" s="13"/>
    </row>
    <row r="77" spans="1:3" x14ac:dyDescent="0.25">
      <c r="A77" s="7" t="s">
        <v>68</v>
      </c>
      <c r="B77" s="20">
        <f>+B78+B81+B84</f>
        <v>0</v>
      </c>
      <c r="C77" s="20"/>
    </row>
    <row r="78" spans="1:3" x14ac:dyDescent="0.25">
      <c r="A78" s="15" t="s">
        <v>69</v>
      </c>
      <c r="B78" s="14">
        <f>+B79+B80</f>
        <v>0</v>
      </c>
    </row>
    <row r="79" spans="1:3" x14ac:dyDescent="0.25">
      <c r="A79" s="19" t="s">
        <v>70</v>
      </c>
      <c r="B79" s="13">
        <v>0</v>
      </c>
    </row>
    <row r="80" spans="1:3" ht="30" x14ac:dyDescent="0.25">
      <c r="A80" s="19" t="s">
        <v>71</v>
      </c>
      <c r="B80" s="13">
        <v>0</v>
      </c>
    </row>
    <row r="81" spans="1:3" x14ac:dyDescent="0.25">
      <c r="A81" s="15" t="s">
        <v>72</v>
      </c>
      <c r="B81" s="14">
        <f>B82+B83</f>
        <v>0</v>
      </c>
    </row>
    <row r="82" spans="1:3" x14ac:dyDescent="0.25">
      <c r="A82" s="16" t="s">
        <v>73</v>
      </c>
      <c r="B82" s="13"/>
    </row>
    <row r="83" spans="1:3" x14ac:dyDescent="0.25">
      <c r="A83" s="16" t="s">
        <v>74</v>
      </c>
      <c r="B83" s="13">
        <v>0</v>
      </c>
    </row>
    <row r="84" spans="1:3" x14ac:dyDescent="0.25">
      <c r="A84" s="15" t="s">
        <v>75</v>
      </c>
      <c r="B84" s="14">
        <f>+B85</f>
        <v>0</v>
      </c>
    </row>
    <row r="85" spans="1:3" x14ac:dyDescent="0.25">
      <c r="A85" s="16" t="s">
        <v>76</v>
      </c>
      <c r="B85" s="13">
        <v>0</v>
      </c>
    </row>
    <row r="86" spans="1:3" x14ac:dyDescent="0.25">
      <c r="A86" s="17" t="s">
        <v>89</v>
      </c>
      <c r="B86" s="18">
        <f>+B77</f>
        <v>0</v>
      </c>
      <c r="C86" s="18"/>
    </row>
    <row r="88" spans="1:3" ht="15.75" x14ac:dyDescent="0.25">
      <c r="A88" s="21" t="s">
        <v>77</v>
      </c>
      <c r="B88" s="22">
        <f>B86+B75</f>
        <v>19030863935</v>
      </c>
      <c r="C88" s="22"/>
    </row>
    <row r="89" spans="1:3" x14ac:dyDescent="0.25">
      <c r="A89" t="s">
        <v>90</v>
      </c>
    </row>
    <row r="90" spans="1:3" ht="30" x14ac:dyDescent="0.25">
      <c r="A90" s="23" t="s">
        <v>91</v>
      </c>
    </row>
    <row r="91" spans="1:3" x14ac:dyDescent="0.25">
      <c r="C91" s="3"/>
    </row>
    <row r="92" spans="1:3" ht="30" x14ac:dyDescent="0.25">
      <c r="A92" s="24" t="s">
        <v>92</v>
      </c>
    </row>
    <row r="93" spans="1:3" x14ac:dyDescent="0.25">
      <c r="B93" s="25"/>
    </row>
    <row r="94" spans="1:3" ht="45" x14ac:dyDescent="0.25">
      <c r="A94" s="26" t="s">
        <v>93</v>
      </c>
      <c r="B94" s="25"/>
    </row>
    <row r="95" spans="1:3" x14ac:dyDescent="0.25">
      <c r="B95" s="25"/>
    </row>
    <row r="96" spans="1:3" x14ac:dyDescent="0.25">
      <c r="B96" s="25"/>
    </row>
    <row r="99" spans="1:1" x14ac:dyDescent="0.25">
      <c r="A99" s="27" t="s">
        <v>78</v>
      </c>
    </row>
    <row r="100" spans="1:1" x14ac:dyDescent="0.25">
      <c r="A100" s="28" t="s">
        <v>79</v>
      </c>
    </row>
    <row r="101" spans="1:1" x14ac:dyDescent="0.25">
      <c r="A101" s="28" t="s">
        <v>80</v>
      </c>
    </row>
    <row r="102" spans="1:1" x14ac:dyDescent="0.25">
      <c r="A102" s="27"/>
    </row>
    <row r="103" spans="1:1" x14ac:dyDescent="0.25">
      <c r="A103" s="27"/>
    </row>
    <row r="104" spans="1:1" x14ac:dyDescent="0.25">
      <c r="A104" s="27" t="s">
        <v>81</v>
      </c>
    </row>
    <row r="105" spans="1:1" x14ac:dyDescent="0.25">
      <c r="A105" s="28" t="s">
        <v>82</v>
      </c>
    </row>
    <row r="106" spans="1:1" x14ac:dyDescent="0.25">
      <c r="A106" s="28" t="s">
        <v>83</v>
      </c>
    </row>
    <row r="107" spans="1:1" x14ac:dyDescent="0.25">
      <c r="A107" s="28"/>
    </row>
    <row r="108" spans="1:1" x14ac:dyDescent="0.25">
      <c r="A108" s="5"/>
    </row>
    <row r="109" spans="1:1" x14ac:dyDescent="0.25">
      <c r="A109" s="5" t="s">
        <v>84</v>
      </c>
    </row>
    <row r="110" spans="1:1" x14ac:dyDescent="0.25">
      <c r="A110" s="29" t="s">
        <v>94</v>
      </c>
    </row>
    <row r="111" spans="1:1" x14ac:dyDescent="0.25">
      <c r="A111" s="29" t="s">
        <v>95</v>
      </c>
    </row>
    <row r="112" spans="1:1" x14ac:dyDescent="0.25">
      <c r="A112" s="5"/>
    </row>
  </sheetData>
  <mergeCells count="4">
    <mergeCell ref="A1:C1"/>
    <mergeCell ref="A2:C2"/>
    <mergeCell ref="A3:C3"/>
    <mergeCell ref="A4:C4"/>
  </mergeCells>
  <pageMargins left="1" right="0.92" top="0.2" bottom="0.28000000000000003" header="0.17" footer="0.17"/>
  <pageSetup paperSize="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Celeida Veriguete</dc:creator>
  <cp:keywords/>
  <dc:description/>
  <cp:lastModifiedBy>Oscar Valdez Guillen</cp:lastModifiedBy>
  <cp:revision/>
  <cp:lastPrinted>2024-02-09T18:25:25Z</cp:lastPrinted>
  <dcterms:created xsi:type="dcterms:W3CDTF">2023-02-09T13:28:09Z</dcterms:created>
  <dcterms:modified xsi:type="dcterms:W3CDTF">2024-02-14T12:39:27Z</dcterms:modified>
  <cp:category/>
  <cp:contentStatus/>
</cp:coreProperties>
</file>