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RD$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<sst xmlns="http://schemas.openxmlformats.org/spreadsheetml/2006/main" count="72" uniqueCount="57">
  <si>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</si>
  <si>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</si>
  <si>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</si>
  <si>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</si>
  <si>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</si>
  <si>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</si>
  <si>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</si>
  <si>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</si>
  <si>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</si>
  <si>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</si>
  <si>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</si>
  <si>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</si>
  <si>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</si>
  <si>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</si>
  <si>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</si>
  <si>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</si>
  <si>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</si>
  <si>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</si>
  <si>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</si>
  <si>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</si>
  <si>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</si>
  <si>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</si>
  <si>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</si>
  <si>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</si>
  <si>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</si>
  <si>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</si>
  <si>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</si>
  <si>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</si>
  <si>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TR-10101010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</si>
  <si>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 AL EXTERIOR.</t>
    </r>
  </si>
  <si>
    <t>Del 1ero al 29 de Febrero  2024</t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</si>
  <si>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 PAGO FACTURA NCF B1500001909  D/F 21/09/2023, POR CONCEPTO 100% MAESTRIA EN DERECHO CONSTITUCIONAL Y PROCESAL CONSTITUCIONAL, CURSADA POR CARLOS MANUEL REYES, BECADO POR ESTE MINISTERIO,CORRESPONDIENTA AL PERIODO AGOSTO-NOVIEMBRE 2023.</t>
    </r>
  </si>
  <si>
    <r>
      <rPr>
        <b/>
        <sz val="8"/>
        <color indexed="8"/>
        <rFont val="Segoe UI"/>
        <family val="2"/>
      </rPr>
      <t>COLECTOR DE IMPUESTOS INTERNOS,</t>
    </r>
    <r>
      <rPr>
        <sz val="8"/>
        <color indexed="8"/>
        <rFont val="Segoe UI"/>
        <family val="2"/>
      </rPr>
      <t xml:space="preserve"> PAGO RETENCIONES RELIZADA A PROVEEDORES  IR17 CORRESPONDIENTE AL MES DE NOVIEMBRE 2023 DE LA CUENTA  DE BECAS NACIONALES CTA. 102-41785-7.</t>
    </r>
  </si>
  <si>
    <r>
      <rPr>
        <b/>
        <sz val="8"/>
        <color indexed="8"/>
        <rFont val="Segoe UI"/>
        <family val="2"/>
      </rPr>
      <t xml:space="preserve">UNIVERSIDAD DE LA TERCERA EDAD, </t>
    </r>
    <r>
      <rPr>
        <sz val="8"/>
        <color indexed="8"/>
        <rFont val="Segoe UI"/>
        <family val="2"/>
      </rPr>
      <t xml:space="preserve">PAGO FACTURA NCF B1500000465 D/F 08/11/2023 POR CONCEPTO   DE INSCRIPCION Y MATRICULACION DE ESPECIALIDAD EN GERENCIA EDUCATIVA DE ANA MERCEDES NUÑEZ VERAS  ESTUDIANTE BECADO POR ESTE MINISTERIO, CORRESPONDIENTE AL CUATRIMESTRE MAYO-AGOSTO  2023. 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</si>
  <si>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003006384 (B1500046628) D/F 09/01/2024, CORRESPONDIENTE  A LA POLIZA 2-2-134-0002929  DE SEGUROS INTERNACIONALES A FAVOR DE CINCO (05) ESTUDIANTE BECADO DE LA MAESTRIAS EN EL GRUPO CTO ESPAÑA,CON VIGENCIA DE 01/03/2024 AL 28/02/2025).
NOTA: US$4,200.00  X US$58.90=RD$247,380.00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</si>
  <si>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003005335 (B1500046590) D/F 04/01/2024, CORRESPONDIENTE  A LA POLIZA 2-2-134-0002927  DE SEGUROS INTERNACIONALES A FAVOR DE OCHO (08) ESTUDIANTES BECADOS DE LA MAESTRIAS EN LA UNIVERSIDAD DE FORDHAM, CON VIGENCIA DE 01/01/2024 AL 01/09/2025).
NOTA: US$4,896.00  X US$58.90=RD$288,374.40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</si>
  <si>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003006707 (B1500046645) D/F 09/01/2024, CORRESPONDIENTE  A LA POLIZA 2-2-134-0002933  DE SEGUROS INTERNACIONALES A FAVOR DE DOS (02) ESTUDIANTES BECADOS DE LA MAESTRIAS EN LA UNIVERSIDAD DEL PAIS VASCO ESPAÑA, CON VIGENCIA DE 01/02/2024 AL 31/01/2025).
NOTA: US$1,680.00  X US$58.90=RD$98,952.00 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</si>
  <si>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003004669 (B1500046557) D/F 03/01/2024, CORRESPONDIENTE  A LA POLIZA 2-2-134-0002923  DE SEGUROS INTERNACIONALES A FAVOR DE UN (01) ESTUDIANTE BECADO DE LA MAESTRIAS EN LA ESCUELA INTERNACIONAL DE NEGOCIOS CESTE, CON VIGENCIA DE 01/02/2024 AL 31/01/2025).
NOTA: US$840.00  X US$58.90=RD$49,476.00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</si>
  <si>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 FACTURA 003007522 (B1500046681) D/F 11/01/2024, CORRESPONDIENTE  A LA POLIZA 2-2-134-0002936  DE SEGUROS INTERNACIONALES A FAVOR DE UN (01) ESTUDIANTE BECADO DE LA MAESTRIAS EN LA UNIVERSIDAD POLICTENICA DE CARTAGENA,CON VIGENCIA DE 01/01/2024 AL 09/09/2025).
NOTA: US$840.00  X US$58.90=RD$49,476.00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</si>
  <si>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 FACTURA 002892663 (B1500043752) D/F 17/08/2023, MENO NOTA DE CREDITO 000998924 (B0400260289) D/F 01/09/2023, CORRESPONDIENTE  A LA POLIZA 2-2-134-0002008  DE SEGUROS INTERNACIONALES A FAVOR DE OCHO (08) ESTUDIANTES BECADOS DE LA MAESTRIAS EN LA UNIVERSIDAD DA CORUÑA, ESPAÑA,CON VIGENCIA DE 01/09/2023 AL 01/09/2024).
NOTA: US$6,720.00, MENOS NOTA DE CREDITO 5,880.00 US 840 $57.45=RD$48,258.00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</si>
  <si>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353-1, D/F 16/02/2023.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</si>
  <si>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ESTUDIOS, LIB. 353-1, D/F 16/02/2024.</t>
    </r>
  </si>
  <si>
    <r>
      <rPr>
        <b/>
        <sz val="8"/>
        <color indexed="8"/>
        <rFont val="Segoe UI"/>
        <family val="2"/>
      </rPr>
      <t xml:space="preserve">UNIVERSIDAD CATOLICA SANTO DOMINGO (UCSD), </t>
    </r>
    <r>
      <rPr>
        <sz val="8"/>
        <color indexed="8"/>
        <rFont val="Segoe UI"/>
        <family val="2"/>
      </rPr>
      <t>PAGO FACTURA NCF: B1500001056 D/F 21/11/2023, POR INSCRIPCION Y MATRICULACION A FAVOR DE JAE DOLORES ARIAS CUELLO ESTUDIANTE BECADO POR CONCEPTO DE MATRICULACION DEL PERIODO SEPTIEMBRE 2023-ABRIL 2024.</t>
    </r>
  </si>
  <si>
    <t>BN-04199</t>
  </si>
  <si>
    <t>CK-20339</t>
  </si>
  <si>
    <t>BN-04502</t>
  </si>
  <si>
    <t>BN-04477</t>
  </si>
  <si>
    <t>BN-04478</t>
  </si>
  <si>
    <t>BN-04479</t>
  </si>
  <si>
    <t>BN-04480</t>
  </si>
  <si>
    <t>BN-04522</t>
  </si>
  <si>
    <t>BN-04574</t>
  </si>
  <si>
    <t>BN-04614</t>
  </si>
  <si>
    <t>15/02/2024</t>
  </si>
  <si>
    <t>21/02/2024</t>
  </si>
  <si>
    <t>23/02/2024</t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</si>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</sst>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59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6" fillId="33" borderId="13" xfId="0" applyNumberFormat="1" applyFont="1" applyFill="1" applyBorder="1" applyAlignment="1">
      <alignment horizontal="right" vertical="center"/>
    </xf>
    <xf numFmtId="39" fontId="6" fillId="33" borderId="1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left" vertical="top" wrapText="1" readingOrder="1"/>
    </xf>
    <xf numFmtId="0" fontId="19" fillId="0" borderId="0" xfId="0" applyFont="1" applyAlignment="1">
      <alignment vertical="center"/>
    </xf>
    <xf numFmtId="0" fontId="18" fillId="33" borderId="15" xfId="0" applyFont="1" applyFill="1" applyBorder="1" applyAlignment="1">
      <alignment horizontal="justify" vertical="justify" wrapText="1"/>
    </xf>
    <xf numFmtId="43" fontId="22" fillId="0" borderId="12" xfId="49" applyNumberFormat="1" applyFont="1" applyBorder="1" applyAlignment="1">
      <alignment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center" vertical="center" wrapText="1" readingOrder="1"/>
    </xf>
    <xf numFmtId="43" fontId="0" fillId="33" borderId="15" xfId="0" applyNumberFormat="1" applyFill="1" applyBorder="1" applyAlignment="1">
      <alignment horizontal="right" vertical="center"/>
    </xf>
    <xf numFmtId="0" fontId="60" fillId="33" borderId="15" xfId="0" applyFont="1" applyFill="1" applyBorder="1" applyAlignment="1">
      <alignment horizontal="justify" vertical="justify" wrapText="1"/>
    </xf>
    <xf numFmtId="0" fontId="24" fillId="33" borderId="15" xfId="0" applyFont="1" applyFill="1" applyBorder="1" applyAlignment="1">
      <alignment horizontal="center" vertical="center" wrapText="1"/>
    </xf>
    <xf numFmtId="43" fontId="0" fillId="33" borderId="16" xfId="0" applyNumberForma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right" vertical="center"/>
    </xf>
    <xf numFmtId="14" fontId="18" fillId="33" borderId="15" xfId="0" applyNumberFormat="1" applyFont="1" applyFill="1" applyBorder="1" applyAlignment="1">
      <alignment horizontal="center" vertical="center" wrapText="1"/>
    </xf>
    <xf numFmtId="43" fontId="22" fillId="0" borderId="20" xfId="49" applyNumberFormat="1" applyFont="1" applyBorder="1" applyAlignment="1">
      <alignment vertical="center" wrapText="1"/>
    </xf>
    <xf numFmtId="14" fontId="6" fillId="34" borderId="18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39" fontId="6" fillId="34" borderId="24" xfId="0" applyNumberFormat="1" applyFont="1" applyFill="1" applyBorder="1" applyAlignment="1">
      <alignment horizontal="center" vertical="center" wrapText="1"/>
    </xf>
    <xf numFmtId="43" fontId="0" fillId="33" borderId="25" xfId="0" applyNumberForma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/>
    </xf>
    <xf numFmtId="14" fontId="18" fillId="33" borderId="25" xfId="0" applyNumberFormat="1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 readingOrder="1"/>
    </xf>
    <xf numFmtId="0" fontId="60" fillId="33" borderId="25" xfId="0" applyFont="1" applyFill="1" applyBorder="1" applyAlignment="1">
      <alignment horizontal="justify" vertical="center" wrapText="1"/>
    </xf>
    <xf numFmtId="43" fontId="22" fillId="0" borderId="33" xfId="49" applyNumberFormat="1" applyFont="1" applyBorder="1" applyAlignment="1">
      <alignment vertical="center" wrapText="1"/>
    </xf>
    <xf numFmtId="0" fontId="8" fillId="33" borderId="34" xfId="0" applyFont="1" applyFill="1" applyBorder="1" applyAlignment="1">
      <alignment horizontal="center" vertical="center"/>
    </xf>
    <xf numFmtId="14" fontId="18" fillId="33" borderId="35" xfId="0" applyNumberFormat="1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justify" vertical="justify" wrapText="1"/>
    </xf>
    <xf numFmtId="43" fontId="0" fillId="33" borderId="36" xfId="0" applyNumberFormat="1" applyFill="1" applyBorder="1" applyAlignment="1">
      <alignment horizontal="right" vertical="center"/>
    </xf>
    <xf numFmtId="43" fontId="22" fillId="0" borderId="37" xfId="49" applyNumberFormat="1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7667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85"/>
  <sheetViews>
    <sheetView tabSelected="1" zoomScaleSheetLayoutView="70" workbookViewId="0" topLeftCell="A30">
      <selection activeCell="A1" sqref="A1:H50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19.140625" style="1" customWidth="1"/>
    <col min="5" max="5" width="54.28125" style="1" customWidth="1"/>
    <col min="6" max="6" width="20.140625" style="1" customWidth="1"/>
    <col min="7" max="7" width="20.28125" style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72"/>
      <c r="C6" s="72"/>
      <c r="D6" s="72"/>
      <c r="E6" s="72"/>
      <c r="F6" s="72"/>
      <c r="G6" s="72"/>
      <c r="H6" s="72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72"/>
      <c r="C9" s="72"/>
      <c r="D9" s="72"/>
      <c r="E9" s="72"/>
      <c r="F9" s="72"/>
      <c r="G9" s="72"/>
      <c r="H9" s="72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77" t="s">
        <v>3</v>
      </c>
      <c r="C11" s="77"/>
      <c r="D11" s="77"/>
      <c r="E11" s="77"/>
      <c r="F11" s="77"/>
      <c r="G11" s="77"/>
      <c r="H11" s="77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80" t="s">
        <v>30</v>
      </c>
      <c r="C13" s="80"/>
      <c r="D13" s="80"/>
      <c r="E13" s="80"/>
      <c r="F13" s="80"/>
      <c r="G13" s="80"/>
      <c r="H13" s="80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73"/>
      <c r="C15" s="81" t="s">
        <v>4</v>
      </c>
      <c r="D15" s="75"/>
      <c r="E15" s="75"/>
      <c r="F15" s="75" t="s">
        <v>11</v>
      </c>
      <c r="G15" s="75"/>
      <c r="H15" s="76"/>
      <c r="I15" s="6"/>
      <c r="J15" s="6"/>
      <c r="K15" s="6"/>
      <c r="L15" s="6"/>
    </row>
    <row r="16" spans="1:12" s="3" customFormat="1" ht="37.5" customHeight="1">
      <c r="A16" s="6"/>
      <c r="B16" s="74"/>
      <c r="C16" s="65" t="s">
        <v>12</v>
      </c>
      <c r="D16" s="66"/>
      <c r="E16" s="11"/>
      <c r="F16" s="66" t="s">
        <v>8</v>
      </c>
      <c r="G16" s="66"/>
      <c r="H16" s="35">
        <v>1440850.41</v>
      </c>
      <c r="I16" s="6"/>
      <c r="J16" s="6"/>
      <c r="K16" s="6"/>
      <c r="L16" s="6"/>
    </row>
    <row r="17" spans="1:12" s="3" customFormat="1" ht="45.75" customHeight="1" thickBot="1">
      <c r="A17" s="6"/>
      <c r="B17" s="74"/>
      <c r="C17" s="59" t="s">
        <v>5</v>
      </c>
      <c r="D17" s="60" t="s">
        <v>6</v>
      </c>
      <c r="E17" s="61" t="s">
        <v>7</v>
      </c>
      <c r="F17" s="62" t="s">
        <v>0</v>
      </c>
      <c r="G17" s="60" t="s">
        <v>1</v>
      </c>
      <c r="H17" s="63" t="s">
        <v>2</v>
      </c>
      <c r="I17" s="6"/>
      <c r="J17" s="6"/>
      <c r="K17" s="6"/>
      <c r="L17" s="6"/>
    </row>
    <row r="18" spans="2:8" s="9" customFormat="1" ht="70.5" customHeight="1">
      <c r="B18" s="54"/>
      <c r="C18" s="57">
        <v>45324</v>
      </c>
      <c r="D18" s="52" t="s">
        <v>43</v>
      </c>
      <c r="E18" s="51" t="s">
        <v>31</v>
      </c>
      <c r="F18" s="64"/>
      <c r="G18" s="50">
        <v>202000</v>
      </c>
      <c r="H18" s="58">
        <f>H16+F18-G18</f>
        <v>1238850.41</v>
      </c>
    </row>
    <row r="19" spans="2:8" s="9" customFormat="1" ht="44.25" customHeight="1">
      <c r="B19" s="54"/>
      <c r="C19" s="57">
        <v>45445</v>
      </c>
      <c r="D19" s="52" t="s">
        <v>44</v>
      </c>
      <c r="E19" s="51" t="s">
        <v>32</v>
      </c>
      <c r="F19" s="64"/>
      <c r="G19" s="50">
        <v>107624.54</v>
      </c>
      <c r="H19" s="47">
        <f>H18+F19-G19</f>
        <v>1131225.8699999999</v>
      </c>
    </row>
    <row r="20" spans="2:8" s="9" customFormat="1" ht="72.75" customHeight="1">
      <c r="B20" s="54"/>
      <c r="C20" s="57" t="s">
        <v>53</v>
      </c>
      <c r="D20" s="52" t="s">
        <v>45</v>
      </c>
      <c r="E20" s="51" t="s">
        <v>33</v>
      </c>
      <c r="F20" s="64"/>
      <c r="G20" s="50">
        <v>16000</v>
      </c>
      <c r="H20" s="47">
        <f aca="true" t="shared" si="0" ref="H20:H33">H19+F20-G20</f>
        <v>1115225.8699999999</v>
      </c>
    </row>
    <row r="21" spans="2:8" s="9" customFormat="1" ht="87" customHeight="1">
      <c r="B21" s="54"/>
      <c r="C21" s="57" t="s">
        <v>54</v>
      </c>
      <c r="D21" s="52" t="s">
        <v>46</v>
      </c>
      <c r="E21" s="51" t="s">
        <v>34</v>
      </c>
      <c r="F21" s="50"/>
      <c r="G21" s="50">
        <v>238402.5</v>
      </c>
      <c r="H21" s="47">
        <f t="shared" si="0"/>
        <v>876823.3699999999</v>
      </c>
    </row>
    <row r="22" spans="2:8" s="9" customFormat="1" ht="82.5" customHeight="1">
      <c r="B22" s="54"/>
      <c r="C22" s="57" t="s">
        <v>54</v>
      </c>
      <c r="D22" s="52" t="s">
        <v>47</v>
      </c>
      <c r="E22" s="46" t="s">
        <v>35</v>
      </c>
      <c r="F22" s="53"/>
      <c r="G22" s="53">
        <v>277909.2</v>
      </c>
      <c r="H22" s="47">
        <f t="shared" si="0"/>
        <v>598914.1699999999</v>
      </c>
    </row>
    <row r="23" spans="2:8" s="9" customFormat="1" ht="93" customHeight="1">
      <c r="B23" s="54"/>
      <c r="C23" s="57" t="s">
        <v>54</v>
      </c>
      <c r="D23" s="52" t="s">
        <v>48</v>
      </c>
      <c r="E23" s="51" t="s">
        <v>36</v>
      </c>
      <c r="F23" s="53"/>
      <c r="G23" s="53">
        <v>95361</v>
      </c>
      <c r="H23" s="47">
        <f t="shared" si="0"/>
        <v>503553.1699999999</v>
      </c>
    </row>
    <row r="24" spans="2:8" s="9" customFormat="1" ht="88.5" customHeight="1">
      <c r="B24" s="54"/>
      <c r="C24" s="57" t="s">
        <v>54</v>
      </c>
      <c r="D24" s="52" t="s">
        <v>49</v>
      </c>
      <c r="E24" s="48" t="s">
        <v>37</v>
      </c>
      <c r="F24" s="50"/>
      <c r="G24" s="50">
        <v>47680.5</v>
      </c>
      <c r="H24" s="47">
        <f t="shared" si="0"/>
        <v>455872.6699999999</v>
      </c>
    </row>
    <row r="25" spans="2:8" s="9" customFormat="1" ht="96.75" customHeight="1">
      <c r="B25" s="54"/>
      <c r="C25" s="57" t="s">
        <v>54</v>
      </c>
      <c r="D25" s="52" t="s">
        <v>50</v>
      </c>
      <c r="E25" s="48" t="s">
        <v>38</v>
      </c>
      <c r="F25" s="50"/>
      <c r="G25" s="50">
        <v>47680.5</v>
      </c>
      <c r="H25" s="47">
        <f t="shared" si="0"/>
        <v>408192.1699999999</v>
      </c>
    </row>
    <row r="26" spans="2:8" s="9" customFormat="1" ht="106.5" customHeight="1">
      <c r="B26" s="54"/>
      <c r="C26" s="57" t="s">
        <v>54</v>
      </c>
      <c r="D26" s="52" t="s">
        <v>51</v>
      </c>
      <c r="E26" s="48" t="s">
        <v>39</v>
      </c>
      <c r="F26" s="50"/>
      <c r="G26" s="50">
        <v>47680.5</v>
      </c>
      <c r="H26" s="47">
        <f t="shared" si="0"/>
        <v>360511.6699999999</v>
      </c>
    </row>
    <row r="27" spans="2:8" s="9" customFormat="1" ht="45" customHeight="1">
      <c r="B27" s="54"/>
      <c r="C27" s="57" t="s">
        <v>55</v>
      </c>
      <c r="D27" s="49" t="s">
        <v>28</v>
      </c>
      <c r="E27" s="48" t="s">
        <v>40</v>
      </c>
      <c r="F27" s="50">
        <v>5984536.85</v>
      </c>
      <c r="G27" s="50"/>
      <c r="H27" s="47">
        <f t="shared" si="0"/>
        <v>6345048.52</v>
      </c>
    </row>
    <row r="28" spans="2:8" s="9" customFormat="1" ht="42.75" customHeight="1">
      <c r="B28" s="54"/>
      <c r="C28" s="57" t="s">
        <v>55</v>
      </c>
      <c r="D28" s="49" t="s">
        <v>28</v>
      </c>
      <c r="E28" s="48" t="s">
        <v>40</v>
      </c>
      <c r="F28" s="50">
        <v>99999998.99</v>
      </c>
      <c r="G28" s="50"/>
      <c r="H28" s="47">
        <f t="shared" si="0"/>
        <v>106345047.50999999</v>
      </c>
    </row>
    <row r="29" spans="2:8" s="9" customFormat="1" ht="43.5" customHeight="1">
      <c r="B29" s="54"/>
      <c r="C29" s="57" t="s">
        <v>55</v>
      </c>
      <c r="D29" s="49" t="s">
        <v>28</v>
      </c>
      <c r="E29" s="48" t="s">
        <v>41</v>
      </c>
      <c r="F29" s="50">
        <v>99999998.99</v>
      </c>
      <c r="G29" s="50"/>
      <c r="H29" s="47">
        <f t="shared" si="0"/>
        <v>206345046.5</v>
      </c>
    </row>
    <row r="30" spans="2:8" s="9" customFormat="1" ht="52.5">
      <c r="B30" s="54"/>
      <c r="C30" s="57" t="s">
        <v>56</v>
      </c>
      <c r="D30" s="52" t="s">
        <v>52</v>
      </c>
      <c r="E30" s="48" t="s">
        <v>42</v>
      </c>
      <c r="F30" s="50"/>
      <c r="G30" s="50">
        <v>23350</v>
      </c>
      <c r="H30" s="47">
        <f t="shared" si="0"/>
        <v>206321696.5</v>
      </c>
    </row>
    <row r="31" spans="2:8" s="9" customFormat="1" ht="21">
      <c r="B31" s="54"/>
      <c r="C31" s="57" t="s">
        <v>56</v>
      </c>
      <c r="D31" s="49" t="s">
        <v>25</v>
      </c>
      <c r="E31" s="48" t="s">
        <v>26</v>
      </c>
      <c r="F31" s="50"/>
      <c r="G31" s="50">
        <v>1494.09</v>
      </c>
      <c r="H31" s="47">
        <f t="shared" si="0"/>
        <v>206320202.41</v>
      </c>
    </row>
    <row r="32" spans="2:8" s="9" customFormat="1" ht="21">
      <c r="B32" s="54"/>
      <c r="C32" s="57" t="s">
        <v>56</v>
      </c>
      <c r="D32" s="49" t="s">
        <v>25</v>
      </c>
      <c r="E32" s="48" t="s">
        <v>29</v>
      </c>
      <c r="F32" s="50"/>
      <c r="G32" s="50"/>
      <c r="H32" s="47">
        <f t="shared" si="0"/>
        <v>206320202.41</v>
      </c>
    </row>
    <row r="33" spans="2:8" s="9" customFormat="1" ht="21.75" thickBot="1">
      <c r="B33" s="83"/>
      <c r="C33" s="84" t="s">
        <v>56</v>
      </c>
      <c r="D33" s="85" t="s">
        <v>25</v>
      </c>
      <c r="E33" s="86" t="s">
        <v>27</v>
      </c>
      <c r="F33" s="64"/>
      <c r="G33" s="64">
        <v>175</v>
      </c>
      <c r="H33" s="87">
        <f t="shared" si="0"/>
        <v>206320027.41</v>
      </c>
    </row>
    <row r="34" spans="2:8" s="9" customFormat="1" ht="6" customHeight="1" thickBot="1">
      <c r="B34" s="88"/>
      <c r="C34" s="89"/>
      <c r="D34" s="90"/>
      <c r="E34" s="91"/>
      <c r="F34" s="92"/>
      <c r="G34" s="92"/>
      <c r="H34" s="93"/>
    </row>
    <row r="35" spans="2:8" s="6" customFormat="1" ht="21.75" customHeight="1" thickBot="1">
      <c r="B35" s="55"/>
      <c r="C35" s="56"/>
      <c r="D35" s="39"/>
      <c r="E35" s="44" t="s">
        <v>9</v>
      </c>
      <c r="F35" s="39">
        <f>SUM(F18:F33)</f>
        <v>205984534.82999998</v>
      </c>
      <c r="G35" s="39">
        <f>SUM(G18:G33)</f>
        <v>1105357.83</v>
      </c>
      <c r="H35" s="40">
        <f>H16+F35-G35</f>
        <v>206320027.40999997</v>
      </c>
    </row>
    <row r="36" spans="2:94" ht="24" customHeight="1">
      <c r="B36" s="5"/>
      <c r="C36" s="31"/>
      <c r="D36" s="5"/>
      <c r="E36" s="5"/>
      <c r="F36" s="7"/>
      <c r="G36" s="7"/>
      <c r="H36" s="23"/>
      <c r="I36" s="14"/>
      <c r="J36" s="14"/>
      <c r="K36" s="14"/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</row>
    <row r="37" spans="2:8" ht="24" customHeight="1">
      <c r="B37" s="5"/>
      <c r="C37" s="32"/>
      <c r="D37" s="3"/>
      <c r="E37" s="3"/>
      <c r="F37" s="4"/>
      <c r="G37" s="4"/>
      <c r="H37" s="24"/>
    </row>
    <row r="38" spans="2:8" ht="24" customHeight="1">
      <c r="B38" s="5"/>
      <c r="C38" s="32"/>
      <c r="D38" s="3"/>
      <c r="E38" s="3"/>
      <c r="F38" s="4"/>
      <c r="G38" s="4"/>
      <c r="H38" s="24"/>
    </row>
    <row r="39" spans="2:8" ht="24" customHeight="1">
      <c r="B39" s="3"/>
      <c r="C39" s="32"/>
      <c r="D39" s="3"/>
      <c r="E39" s="3"/>
      <c r="F39" s="4"/>
      <c r="G39" s="4"/>
      <c r="H39" s="24"/>
    </row>
    <row r="40" spans="2:8" ht="24" customHeight="1">
      <c r="B40" s="69" t="s">
        <v>18</v>
      </c>
      <c r="C40" s="69"/>
      <c r="D40" s="69"/>
      <c r="E40" s="8"/>
      <c r="F40" s="69" t="s">
        <v>19</v>
      </c>
      <c r="G40" s="69"/>
      <c r="H40" s="69"/>
    </row>
    <row r="41" spans="2:8" ht="24" customHeight="1">
      <c r="B41" s="70" t="s">
        <v>13</v>
      </c>
      <c r="C41" s="70"/>
      <c r="D41" s="70"/>
      <c r="E41" s="41"/>
      <c r="F41" s="71" t="s">
        <v>14</v>
      </c>
      <c r="G41" s="71"/>
      <c r="H41" s="71"/>
    </row>
    <row r="42" spans="2:8" ht="24" customHeight="1">
      <c r="B42" s="78" t="s">
        <v>23</v>
      </c>
      <c r="C42" s="78"/>
      <c r="D42" s="78"/>
      <c r="E42" s="42"/>
      <c r="F42" s="79" t="s">
        <v>24</v>
      </c>
      <c r="G42" s="79"/>
      <c r="H42" s="79"/>
    </row>
    <row r="43" spans="2:8" ht="24" customHeight="1">
      <c r="B43" s="70" t="s">
        <v>20</v>
      </c>
      <c r="C43" s="70"/>
      <c r="D43" s="70"/>
      <c r="E43" s="41"/>
      <c r="F43" s="71" t="s">
        <v>15</v>
      </c>
      <c r="G43" s="71"/>
      <c r="H43" s="71"/>
    </row>
    <row r="44" spans="2:8" ht="24" customHeight="1">
      <c r="B44" s="45"/>
      <c r="C44" s="45"/>
      <c r="D44" s="45"/>
      <c r="E44" s="41"/>
      <c r="F44" s="41"/>
      <c r="G44" s="41"/>
      <c r="H44" s="43"/>
    </row>
    <row r="45" spans="3:8" ht="24" customHeight="1">
      <c r="C45" s="1"/>
      <c r="H45" s="18"/>
    </row>
    <row r="46" spans="3:8" ht="24" customHeight="1">
      <c r="C46" s="1"/>
      <c r="H46" s="18"/>
    </row>
    <row r="47" spans="2:8" ht="24" customHeight="1">
      <c r="B47" s="67" t="s">
        <v>16</v>
      </c>
      <c r="C47" s="68"/>
      <c r="D47" s="68"/>
      <c r="E47" s="68"/>
      <c r="F47" s="68"/>
      <c r="G47" s="68"/>
      <c r="H47" s="68"/>
    </row>
    <row r="48" spans="2:8" ht="24" customHeight="1">
      <c r="B48" s="71" t="s">
        <v>17</v>
      </c>
      <c r="C48" s="71"/>
      <c r="D48" s="71"/>
      <c r="E48" s="71"/>
      <c r="F48" s="71"/>
      <c r="G48" s="71"/>
      <c r="H48" s="71"/>
    </row>
    <row r="49" spans="2:8" ht="24" customHeight="1">
      <c r="B49" s="79" t="s">
        <v>21</v>
      </c>
      <c r="C49" s="79"/>
      <c r="D49" s="79"/>
      <c r="E49" s="79"/>
      <c r="F49" s="79"/>
      <c r="G49" s="79"/>
      <c r="H49" s="79"/>
    </row>
    <row r="50" spans="2:8" ht="24" customHeight="1">
      <c r="B50" s="71" t="s">
        <v>22</v>
      </c>
      <c r="C50" s="71"/>
      <c r="D50" s="71"/>
      <c r="E50" s="71"/>
      <c r="F50" s="71"/>
      <c r="G50" s="71"/>
      <c r="H50" s="71"/>
    </row>
    <row r="51" spans="2:8" ht="24" customHeight="1">
      <c r="B51" s="82"/>
      <c r="C51" s="82"/>
      <c r="D51" s="82"/>
      <c r="E51" s="82"/>
      <c r="F51" s="82"/>
      <c r="G51" s="82"/>
      <c r="H51" s="82"/>
    </row>
    <row r="52" spans="2:8" ht="24" customHeight="1">
      <c r="B52" s="82"/>
      <c r="C52" s="82"/>
      <c r="D52" s="82"/>
      <c r="E52" s="82"/>
      <c r="F52" s="82"/>
      <c r="G52" s="82"/>
      <c r="H52" s="82"/>
    </row>
    <row r="53" spans="2:8" ht="20.25">
      <c r="B53" s="82"/>
      <c r="C53" s="82"/>
      <c r="D53" s="82"/>
      <c r="E53" s="82"/>
      <c r="F53" s="82"/>
      <c r="G53" s="82"/>
      <c r="H53" s="82"/>
    </row>
    <row r="54" spans="2:8" ht="12.75">
      <c r="B54" s="8"/>
      <c r="C54" s="33"/>
      <c r="D54" s="8"/>
      <c r="E54" s="8"/>
      <c r="F54" s="8"/>
      <c r="G54" s="8"/>
      <c r="H54" s="25"/>
    </row>
    <row r="55" spans="2:8" ht="12.75">
      <c r="B55" s="8"/>
      <c r="C55" s="33"/>
      <c r="D55" s="8"/>
      <c r="E55" s="8"/>
      <c r="F55" s="8"/>
      <c r="G55" s="8"/>
      <c r="H55" s="25"/>
    </row>
    <row r="56" spans="2:8" ht="12.75">
      <c r="B56" s="8"/>
      <c r="C56" s="33"/>
      <c r="D56" s="8"/>
      <c r="E56" s="8"/>
      <c r="F56" s="8"/>
      <c r="G56" s="8"/>
      <c r="H56" s="25"/>
    </row>
    <row r="57" spans="2:8" ht="12.75">
      <c r="B57" s="8"/>
      <c r="C57" s="33"/>
      <c r="D57" s="8"/>
      <c r="E57" s="8"/>
      <c r="F57" s="8"/>
      <c r="G57" s="8"/>
      <c r="H57" s="25"/>
    </row>
    <row r="58" spans="2:8" ht="12.75">
      <c r="B58" s="8"/>
      <c r="C58" s="33"/>
      <c r="D58" s="8"/>
      <c r="E58" s="8"/>
      <c r="F58" s="8"/>
      <c r="G58" s="8"/>
      <c r="H58" s="25"/>
    </row>
    <row r="59" spans="2:8" ht="12.75">
      <c r="B59" s="8"/>
      <c r="C59" s="33"/>
      <c r="D59" s="8"/>
      <c r="E59" s="8"/>
      <c r="F59" s="8"/>
      <c r="G59" s="8"/>
      <c r="H59" s="25"/>
    </row>
    <row r="60" spans="2:8" ht="12.75">
      <c r="B60" s="8"/>
      <c r="C60" s="33"/>
      <c r="D60" s="8"/>
      <c r="E60" s="8"/>
      <c r="F60" s="8"/>
      <c r="G60" s="8"/>
      <c r="H60" s="25"/>
    </row>
    <row r="61" spans="2:8" ht="12.75">
      <c r="B61" s="8"/>
      <c r="C61" s="33"/>
      <c r="D61" s="8"/>
      <c r="E61" s="8"/>
      <c r="F61" s="8"/>
      <c r="G61" s="8"/>
      <c r="H61" s="25"/>
    </row>
    <row r="62" spans="2:8" ht="12.75">
      <c r="B62" s="8"/>
      <c r="C62" s="33"/>
      <c r="D62" s="8"/>
      <c r="E62" s="8"/>
      <c r="F62" s="8"/>
      <c r="G62" s="8"/>
      <c r="H62" s="25"/>
    </row>
    <row r="63" spans="2:8" ht="12.75">
      <c r="B63" s="8"/>
      <c r="C63" s="33"/>
      <c r="D63" s="8"/>
      <c r="E63" s="8"/>
      <c r="F63" s="8"/>
      <c r="G63" s="8"/>
      <c r="H63" s="25"/>
    </row>
    <row r="64" spans="2:8" ht="12.75">
      <c r="B64" s="8"/>
      <c r="C64" s="33"/>
      <c r="D64" s="8"/>
      <c r="E64" s="8"/>
      <c r="F64" s="8"/>
      <c r="G64" s="8"/>
      <c r="H64" s="25"/>
    </row>
    <row r="65" spans="2:8" ht="12.75">
      <c r="B65" s="8"/>
      <c r="C65" s="33"/>
      <c r="D65" s="8"/>
      <c r="E65" s="8"/>
      <c r="F65" s="8"/>
      <c r="G65" s="8"/>
      <c r="H65" s="25"/>
    </row>
    <row r="84" ht="13.5" thickBot="1"/>
    <row r="85" ht="15">
      <c r="B85" s="2"/>
    </row>
  </sheetData>
  <sheetProtection/>
  <mergeCells count="24">
    <mergeCell ref="B53:H53"/>
    <mergeCell ref="B49:H49"/>
    <mergeCell ref="B51:H51"/>
    <mergeCell ref="B50:H50"/>
    <mergeCell ref="B48:H48"/>
    <mergeCell ref="B52:H52"/>
    <mergeCell ref="B6:H6"/>
    <mergeCell ref="B15:B17"/>
    <mergeCell ref="F16:G16"/>
    <mergeCell ref="F15:H15"/>
    <mergeCell ref="B11:H11"/>
    <mergeCell ref="B42:D42"/>
    <mergeCell ref="F42:H42"/>
    <mergeCell ref="B13:H13"/>
    <mergeCell ref="B9:H9"/>
    <mergeCell ref="C15:E15"/>
    <mergeCell ref="C16:D16"/>
    <mergeCell ref="B47:H47"/>
    <mergeCell ref="B40:D40"/>
    <mergeCell ref="F40:H40"/>
    <mergeCell ref="B41:D41"/>
    <mergeCell ref="F41:H41"/>
    <mergeCell ref="B43:D43"/>
    <mergeCell ref="F43:H43"/>
  </mergeCells>
  <printOptions horizontalCentered="1"/>
  <pageMargins left="0.25" right="0.25" top="0.75" bottom="0.75" header="0.3" footer="0.3"/>
  <pageSetup horizontalDpi="600" verticalDpi="600" orientation="portrait" paperSize="9" scale="58" r:id="rId2"/>
  <rowBreaks count="3" manualBreakCount="3">
    <brk id="29" max="255" man="1"/>
    <brk id="50" max="255" man="1"/>
    <brk id="51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2024-03-11T16:44:36Z</cp:lastPrinted>
  <dcterms:created xsi:type="dcterms:W3CDTF">2006-07-11T17:39:34Z</dcterms:created>
  <dcterms:modified xsi:type="dcterms:W3CDTF">2024-03-11T16:45:28Z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