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do Concursable Investigac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<sst xmlns="http://schemas.openxmlformats.org/spreadsheetml/2006/main" count="52" uniqueCount="48">
  <si>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</si>
  <si>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</si>
  <si>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</si>
  <si>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</si>
  <si>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</si>
  <si>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</si>
  <si>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</si>
  <si>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</si>
  <si>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</si>
  <si>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</si>
  <si>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</si>
  <si>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</si>
  <si>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</si>
  <si>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</si>
  <si>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</si>
  <si>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</si>
  <si>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</si>
  <si>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</si>
  <si>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</si>
  <si>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</si>
  <si>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</si>
  <si>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</si>
  <si>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</si>
  <si>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960-44900-5</t>
  </si>
  <si>
    <t>Fondo para el Desarrollo de la Ciencia y la Tecnologia</t>
  </si>
  <si>
    <t>Del 1ero al 29 de Febrero 2024</t>
  </si>
  <si>
    <r>
      <rPr>
        <b/>
        <sz val="8"/>
        <color indexed="8"/>
        <rFont val="Segoe UI"/>
        <family val="2"/>
      </rPr>
      <t>DEMIAN ARTURO HERRERA MORBAN,</t>
    </r>
    <r>
      <rPr>
        <sz val="8"/>
        <color indexed="8"/>
        <rFont val="Segoe UI"/>
        <family val="2"/>
      </rPr>
      <t xml:space="preserve"> PAGO FACTURA NCF B1500000002, D/F 06/12/2023, POR SERVICIOS DE HONORARIOS PROFESIONALES COMO JURADO EVALUADOR, QUIEN PARTICIPO EN LA EVALUACION  NACIONAL DE PROPUESTAS DE CONTENIDO CIENTIFICO, DURANTE LOS MESES JULIO-OCTUBRE 2023, EN LA CONVOCATORIA FONDOCYT 2023, DE ESTE MINISTERIO</t>
    </r>
  </si>
  <si>
    <r>
      <rPr>
        <b/>
        <sz val="8"/>
        <color indexed="8"/>
        <rFont val="Segoe UI"/>
        <family val="2"/>
      </rPr>
      <t>OLGA SUSANA TIMOTEO PEDROSO</t>
    </r>
    <r>
      <rPr>
        <sz val="8"/>
        <color indexed="8"/>
        <rFont val="Segoe UI"/>
        <family val="2"/>
      </rPr>
      <t>, PAGO COMPLETIVO A LA FACTURA NCF B1700000109, D/F 11/12/2023, POR SERVICIOS DE HONORARIOS PROFESIONALES COMO JURADO EVALUADOR, QUIEN PARTICIPO EN LA EVALUACION  NACIONAL DE PROPUESTAS DE CONTENIDO CIENTIFICO, DURANTE LOS MESES JULIO-OCTUBRE 2023, EN LA CONVOCATORIA FONDOCYT 2023, DE ESTE MINISTERIO.
NOTA: TASA  RD$57.00</t>
    </r>
  </si>
  <si>
    <r>
      <rPr>
        <b/>
        <sz val="8"/>
        <color indexed="8"/>
        <rFont val="Segoe UI"/>
        <family val="2"/>
      </rPr>
      <t>MARIA EMILIA CASADO CERDEÑO</t>
    </r>
    <r>
      <rPr>
        <sz val="8"/>
        <color indexed="8"/>
        <rFont val="Segoe UI"/>
        <family val="2"/>
      </rPr>
      <t>, PAGO COMPLETIVO A LA FACTURA NCF B1700000116, D/F 11/12/2023, POR SERVICIOS DE HONORARIOS PROFESIONALES COMO JURADO EVALUADOR, QUIEN PARTICIPO EN LA EVALUACION  NACIONAL DE PROPUESTAS DE CONTENIDO CIENTIFICO, DURANTE LOS MESES JULIO-OCTUBRE 2023, EN LA CONVOCATORIA FONDOCYT 2023, DE ESTE MINISTERIO, SEGUN DOCUMENTOS ANEXOS.
NOTA: TASA  RD$57.00</t>
    </r>
  </si>
  <si>
    <r>
      <rPr>
        <b/>
        <sz val="8"/>
        <color indexed="8"/>
        <rFont val="Segoe UI"/>
        <family val="2"/>
      </rPr>
      <t>PABLO FERNANDO CUERVO BUSTAMANTE,</t>
    </r>
    <r>
      <rPr>
        <sz val="8"/>
        <color indexed="8"/>
        <rFont val="Segoe UI"/>
        <family val="2"/>
      </rPr>
      <t xml:space="preserve"> PAGO COMPLETIVO A LA FACTURA NCF B1700000105, D/F 11/12/2023, POR SERVICIOS DE HONORARIOS PROFESIONALES COMO JURADO EVALUADOR, QUIEN PARTICIPO EN LA EVALUACION  NACIONAL DE PROPUESTAS DE CONTENIDO CIENTIFICO, DURANTE LOS MESES JULIO-OCTUBRE 2023, EN LA CONVOCATORIA FONDOCYT 2023, DE ESTE MINISTERIO.
NOTA: TASA  RD$57.00</t>
    </r>
  </si>
  <si>
    <r>
      <rPr>
        <b/>
        <sz val="8"/>
        <color indexed="8"/>
        <rFont val="Segoe UI"/>
        <family val="2"/>
      </rPr>
      <t>MARIA CONCEPCION CALVO SAINZ</t>
    </r>
    <r>
      <rPr>
        <sz val="8"/>
        <color indexed="8"/>
        <rFont val="Segoe UI"/>
        <family val="2"/>
      </rPr>
      <t>, PAGO COMPLETIVO A LA FACTURA NCF B1700000114, D/F 11/12/2023, POR SERVICIOS DE HONORARIOS PROFESIONALES COMO JURADO EVALUADOR, QUIEN PARTICIPO EN LA EVALUACION  NACIONAL DE PROPUESTAS DE CONTENIDO CIENTIFICO, DURANTE LOS MESES JULIO-OCTUBRE 2023, EN LA CONVOCATORIA FONDOCYT 2023, DE ESTE MINISTERIO.
NOTA: TASA  RD$57.00</t>
    </r>
  </si>
  <si>
    <r>
      <rPr>
        <b/>
        <sz val="8"/>
        <color indexed="8"/>
        <rFont val="Segoe UI"/>
        <family val="2"/>
      </rPr>
      <t>MIGUEL ANGEL SOLANO SANCHEZ</t>
    </r>
    <r>
      <rPr>
        <sz val="8"/>
        <color indexed="8"/>
        <rFont val="Segoe UI"/>
        <family val="2"/>
      </rPr>
      <t>, PAGO COMPLETIVO A LA FACTURA NCF B1700000118, D/F 11/12/2023, POR SERVICIOS DE HONORARIOS PROFESIONALES COMO JURADO EVALUADOR, QUIEN PARTICIPO EN LA EVALUACION  NACIONAL DE PROPUESTAS DE CONTENIDO CIENTIFICO, DURANTE LOS MESES JULIO-OCTUBRE 2023, EN LA CONVOCATORIA FONDOCYT 2023, DE ESTE MINISTERIO.
NOTA: TASA  RD$57.00</t>
    </r>
  </si>
  <si>
    <r>
      <rPr>
        <b/>
        <sz val="8"/>
        <color indexed="8"/>
        <rFont val="Segoe UI"/>
        <family val="2"/>
      </rPr>
      <t>SALVADOR MORAL CUADRA</t>
    </r>
    <r>
      <rPr>
        <sz val="8"/>
        <color indexed="8"/>
        <rFont val="Segoe UI"/>
        <family val="2"/>
      </rPr>
      <t>, PAGO COMPLETIVO A LA FACTURA NCF B1700000106, D/F 11/12/2023, POR SERVICIOS DE HONORARIOS PROFESIONALES COMO JURADO EVALUADOR, QUIEN PARTICIPO EN LA EVALUACION  NACIONAL DE PROPUESTAS DE CONTENIDO CIENTIFICO, DURANTE LOS MESES JULIO-OCTUBRE 2023, EN LA CONVOCATORIA FONDOCYT 2023, DE ESTE MINISTERIO.
NOTA: TASA  RD$57.00</t>
    </r>
  </si>
  <si>
    <r>
      <rPr>
        <b/>
        <sz val="8"/>
        <color indexed="8"/>
        <rFont val="Segoe UI"/>
        <family val="2"/>
      </rPr>
      <t>BANCO DE RESERVAS DE LA REP. DOM.</t>
    </r>
    <r>
      <rPr>
        <sz val="8"/>
        <color indexed="8"/>
        <rFont val="Segoe UI"/>
        <family val="2"/>
      </rPr>
      <t>, TRANSFERENCIA RECIBIDA DE LA TESORERIA NACIONAL, CORRESPONDIENTE A LA APERTURA DE FONDO EN AVANCE POR EXCEPCIÓN DEL MINISTERIO DE EDUCACIÓN SUPERIOR CIENCIA Y TECNOLOGIA, LIB.377 -1 d/f 20/2/2024.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</si>
  <si>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0.15% SOBRE PAGOS EMITIDOS.</t>
    </r>
  </si>
  <si>
    <r>
      <rPr>
        <b/>
        <sz val="8"/>
        <color indexed="8"/>
        <rFont val="Segoe UI"/>
        <family val="2"/>
      </rPr>
      <t xml:space="preserve">BANCO DE RESERVAS DE LA REP. DOM., </t>
    </r>
    <r>
      <rPr>
        <sz val="8"/>
        <color indexed="8"/>
        <rFont val="Segoe UI"/>
        <family val="2"/>
      </rPr>
      <t>COMISIÓN SOBRE TRANSFERENCIAS AL EXTERIOR.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</si>
  <si>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COMISIÓN MANEJO DE CUENTA.</t>
    </r>
  </si>
  <si>
    <t>FDCT-0783</t>
  </si>
  <si>
    <t>FDCT-0786</t>
  </si>
  <si>
    <t>FDCT-0787</t>
  </si>
  <si>
    <t>FDCT-0788</t>
  </si>
  <si>
    <t>FDCT-0789</t>
  </si>
  <si>
    <t>FDCT-0791</t>
  </si>
  <si>
    <t>FDCT-0790</t>
  </si>
  <si>
    <t>TR-10101010</t>
  </si>
  <si>
    <t>N/D</t>
  </si>
  <si>
    <t>28/02/2024</t>
  </si>
  <si>
    <t>29/02/2024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</si>
</sst>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Segoe U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Segoe UI"/>
      <family val="2"/>
    </font>
    <font>
      <sz val="8"/>
      <color theme="1"/>
      <name val="Segoe UI"/>
      <family val="2"/>
    </font>
    <font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18" xfId="0" applyFont="1" applyBorder="1" applyAlignment="1">
      <alignment/>
    </xf>
    <xf numFmtId="0" fontId="57" fillId="33" borderId="18" xfId="0" applyFont="1" applyFill="1" applyBorder="1" applyAlignment="1">
      <alignment horizontal="center" vertical="center"/>
    </xf>
    <xf numFmtId="43" fontId="57" fillId="33" borderId="18" xfId="0" applyNumberFormat="1" applyFont="1" applyFill="1" applyBorder="1" applyAlignment="1">
      <alignment horizontal="right" vertical="center"/>
    </xf>
    <xf numFmtId="43" fontId="19" fillId="33" borderId="19" xfId="0" applyNumberFormat="1" applyFont="1" applyFill="1" applyBorder="1" applyAlignment="1">
      <alignment horizontal="right" vertical="center"/>
    </xf>
    <xf numFmtId="0" fontId="58" fillId="33" borderId="18" xfId="0" applyFont="1" applyFill="1" applyBorder="1" applyAlignment="1">
      <alignment horizontal="justify" vertical="center" wrapText="1"/>
    </xf>
    <xf numFmtId="14" fontId="57" fillId="33" borderId="20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 wrapText="1" readingOrder="1"/>
    </xf>
    <xf numFmtId="43" fontId="18" fillId="33" borderId="18" xfId="0" applyNumberFormat="1" applyFont="1" applyFill="1" applyBorder="1" applyAlignment="1">
      <alignment horizontal="justify" vertical="center" wrapText="1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43" fontId="0" fillId="33" borderId="18" xfId="0" applyNumberFormat="1" applyFill="1" applyBorder="1" applyAlignment="1">
      <alignment horizontal="right" vertical="center"/>
    </xf>
    <xf numFmtId="14" fontId="0" fillId="0" borderId="18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2" xfId="0" applyFont="1" applyBorder="1" applyAlignment="1" applyProtection="1">
      <alignment vertical="top" wrapText="1" readingOrder="1"/>
      <protection locked="0"/>
    </xf>
    <xf numFmtId="0" fontId="0" fillId="0" borderId="18" xfId="0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76200</xdr:rowOff>
    </xdr:from>
    <xdr:to>
      <xdr:col>6</xdr:col>
      <xdr:colOff>1076325</xdr:colOff>
      <xdr:row>7</xdr:row>
      <xdr:rowOff>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57400" y="266700"/>
          <a:ext cx="7781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76200</xdr:rowOff>
    </xdr:from>
    <xdr:to>
      <xdr:col>6</xdr:col>
      <xdr:colOff>1066800</xdr:colOff>
      <xdr:row>6</xdr:row>
      <xdr:rowOff>38100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47875" y="266700"/>
          <a:ext cx="7781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P73"/>
  <sheetViews>
    <sheetView tabSelected="1" zoomScale="80" zoomScaleNormal="80" zoomScalePageLayoutView="0" workbookViewId="0" topLeftCell="A17">
      <selection activeCell="L23" sqref="L23"/>
    </sheetView>
  </sheetViews>
  <sheetFormatPr defaultColWidth="9.140625" defaultRowHeight="12.75"/>
  <cols>
    <col min="1" max="1" width="2.140625" style="14" customWidth="1"/>
    <col min="2" max="2" width="11.00390625" style="1" customWidth="1"/>
    <col min="3" max="3" width="17.57421875" style="1" customWidth="1"/>
    <col min="4" max="4" width="18.7109375" style="1" bestFit="1" customWidth="1"/>
    <col min="5" max="5" width="57.28125" style="1" customWidth="1"/>
    <col min="6" max="6" width="24.7109375" style="1" customWidth="1"/>
    <col min="7" max="7" width="24.57421875" style="1" customWidth="1"/>
    <col min="8" max="8" width="28.00390625" style="25" customWidth="1"/>
    <col min="9" max="12" width="11.421875" style="14" customWidth="1"/>
    <col min="13" max="16384" width="9.140625" style="1" customWidth="1"/>
  </cols>
  <sheetData>
    <row r="1" s="14" customFormat="1" ht="15" customHeight="1">
      <c r="H1" s="18"/>
    </row>
    <row r="2" s="14" customFormat="1" ht="12.75" customHeight="1">
      <c r="H2" s="18"/>
    </row>
    <row r="3" spans="4:8" s="14" customFormat="1" ht="18" customHeight="1">
      <c r="D3" s="16"/>
      <c r="E3" s="16"/>
      <c r="F3" s="17"/>
      <c r="H3" s="18"/>
    </row>
    <row r="4" s="14" customFormat="1" ht="12.75" customHeight="1">
      <c r="H4" s="18"/>
    </row>
    <row r="5" s="14" customFormat="1" ht="22.5" customHeight="1">
      <c r="H5" s="18"/>
    </row>
    <row r="6" spans="2:8" s="14" customFormat="1" ht="19.5" customHeight="1">
      <c r="B6" s="66"/>
      <c r="C6" s="66"/>
      <c r="D6" s="66"/>
      <c r="E6" s="66"/>
      <c r="F6" s="66"/>
      <c r="G6" s="66"/>
      <c r="H6" s="66"/>
    </row>
    <row r="7" spans="2:8" s="14" customFormat="1" ht="19.5" customHeight="1">
      <c r="B7" s="27"/>
      <c r="C7" s="27"/>
      <c r="D7" s="27"/>
      <c r="E7" s="27"/>
      <c r="F7" s="27"/>
      <c r="G7" s="27"/>
      <c r="H7" s="19"/>
    </row>
    <row r="8" spans="2:8" s="14" customFormat="1" ht="12.75" customHeight="1">
      <c r="B8" s="29"/>
      <c r="C8" s="29"/>
      <c r="D8" s="29"/>
      <c r="E8" s="29"/>
      <c r="F8" s="29"/>
      <c r="G8" s="29"/>
      <c r="H8" s="20"/>
    </row>
    <row r="9" spans="2:8" s="14" customFormat="1" ht="18" customHeight="1">
      <c r="B9" s="67" t="s">
        <v>3</v>
      </c>
      <c r="C9" s="67"/>
      <c r="D9" s="67"/>
      <c r="E9" s="67"/>
      <c r="F9" s="67"/>
      <c r="G9" s="67"/>
      <c r="H9" s="67"/>
    </row>
    <row r="10" spans="2:8" s="14" customFormat="1" ht="18" customHeight="1">
      <c r="B10" s="28"/>
      <c r="C10" s="28"/>
      <c r="D10" s="28"/>
      <c r="E10" s="28" t="s">
        <v>10</v>
      </c>
      <c r="F10" s="28"/>
      <c r="G10" s="28"/>
      <c r="H10" s="21"/>
    </row>
    <row r="11" spans="2:8" s="14" customFormat="1" ht="18" customHeight="1">
      <c r="B11" s="68" t="s">
        <v>25</v>
      </c>
      <c r="C11" s="68"/>
      <c r="D11" s="68"/>
      <c r="E11" s="68"/>
      <c r="F11" s="68"/>
      <c r="G11" s="68"/>
      <c r="H11" s="68"/>
    </row>
    <row r="12" s="14" customFormat="1" ht="19.5" customHeight="1" thickBot="1">
      <c r="H12" s="18"/>
    </row>
    <row r="13" spans="1:12" s="3" customFormat="1" ht="36.75" customHeight="1">
      <c r="A13" s="48"/>
      <c r="B13" s="69"/>
      <c r="C13" s="71" t="s">
        <v>4</v>
      </c>
      <c r="D13" s="71"/>
      <c r="E13" s="71"/>
      <c r="F13" s="71" t="s">
        <v>23</v>
      </c>
      <c r="G13" s="71"/>
      <c r="H13" s="72"/>
      <c r="I13" s="8"/>
      <c r="J13" s="8"/>
      <c r="K13" s="8"/>
      <c r="L13" s="8"/>
    </row>
    <row r="14" spans="1:12" s="3" customFormat="1" ht="43.5" customHeight="1">
      <c r="A14" s="49"/>
      <c r="B14" s="70"/>
      <c r="C14" s="73" t="s">
        <v>24</v>
      </c>
      <c r="D14" s="74"/>
      <c r="E14" s="13"/>
      <c r="F14" s="74" t="s">
        <v>8</v>
      </c>
      <c r="G14" s="74"/>
      <c r="H14" s="26">
        <v>3824570.47</v>
      </c>
      <c r="I14" s="8"/>
      <c r="J14" s="8"/>
      <c r="K14" s="8"/>
      <c r="L14" s="8"/>
    </row>
    <row r="15" spans="1:12" s="3" customFormat="1" ht="45.75" customHeight="1">
      <c r="A15" s="49"/>
      <c r="B15" s="70"/>
      <c r="C15" s="36" t="s">
        <v>5</v>
      </c>
      <c r="D15" s="37" t="s">
        <v>6</v>
      </c>
      <c r="E15" s="38" t="s">
        <v>7</v>
      </c>
      <c r="F15" s="36" t="s">
        <v>0</v>
      </c>
      <c r="G15" s="37" t="s">
        <v>1</v>
      </c>
      <c r="H15" s="39" t="s">
        <v>2</v>
      </c>
      <c r="I15" s="8"/>
      <c r="J15" s="8"/>
      <c r="K15" s="8"/>
      <c r="L15" s="8"/>
    </row>
    <row r="16" spans="1:12" s="3" customFormat="1" ht="85.5" customHeight="1">
      <c r="A16" s="49"/>
      <c r="B16" s="50"/>
      <c r="C16" s="60">
        <v>45445</v>
      </c>
      <c r="D16" s="79" t="s">
        <v>37</v>
      </c>
      <c r="E16" s="45" t="s">
        <v>26</v>
      </c>
      <c r="F16" s="57"/>
      <c r="G16" s="59">
        <v>75012.71</v>
      </c>
      <c r="H16" s="44">
        <f>H14+F16-G16</f>
        <v>3749557.7600000002</v>
      </c>
      <c r="I16" s="8"/>
      <c r="J16" s="8"/>
      <c r="K16" s="8"/>
      <c r="L16" s="8"/>
    </row>
    <row r="17" spans="1:8" s="11" customFormat="1" ht="86.25" customHeight="1">
      <c r="A17" s="51"/>
      <c r="B17" s="50"/>
      <c r="C17" s="60">
        <v>45506</v>
      </c>
      <c r="D17" s="79" t="s">
        <v>38</v>
      </c>
      <c r="E17" s="45" t="s">
        <v>27</v>
      </c>
      <c r="F17" s="58"/>
      <c r="G17" s="59">
        <v>10929.36</v>
      </c>
      <c r="H17" s="44">
        <f>H16+F17-G17</f>
        <v>3738628.4000000004</v>
      </c>
    </row>
    <row r="18" spans="1:8" s="11" customFormat="1" ht="100.5" customHeight="1">
      <c r="A18" s="51"/>
      <c r="B18" s="52"/>
      <c r="C18" s="60">
        <v>45506</v>
      </c>
      <c r="D18" s="79" t="s">
        <v>39</v>
      </c>
      <c r="E18" s="45" t="s">
        <v>28</v>
      </c>
      <c r="F18" s="58"/>
      <c r="G18" s="59">
        <v>2955</v>
      </c>
      <c r="H18" s="44">
        <f aca="true" t="shared" si="0" ref="H18:H26">H17+F18-G18</f>
        <v>3735673.4000000004</v>
      </c>
    </row>
    <row r="19" spans="1:8" s="11" customFormat="1" ht="98.25" customHeight="1">
      <c r="A19" s="51"/>
      <c r="B19" s="52"/>
      <c r="C19" s="60">
        <v>45506</v>
      </c>
      <c r="D19" s="79" t="s">
        <v>40</v>
      </c>
      <c r="E19" s="45" t="s">
        <v>29</v>
      </c>
      <c r="F19" s="58"/>
      <c r="G19" s="59">
        <v>2955</v>
      </c>
      <c r="H19" s="44">
        <f t="shared" si="0"/>
        <v>3732718.4000000004</v>
      </c>
    </row>
    <row r="20" spans="1:8" s="11" customFormat="1" ht="83.25" customHeight="1">
      <c r="A20" s="51"/>
      <c r="B20" s="52"/>
      <c r="C20" s="60">
        <v>45506</v>
      </c>
      <c r="D20" s="79" t="s">
        <v>41</v>
      </c>
      <c r="E20" s="45" t="s">
        <v>30</v>
      </c>
      <c r="F20" s="58"/>
      <c r="G20" s="59">
        <v>2955</v>
      </c>
      <c r="H20" s="44">
        <f t="shared" si="0"/>
        <v>3729763.4000000004</v>
      </c>
    </row>
    <row r="21" spans="1:8" s="11" customFormat="1" ht="88.5" customHeight="1">
      <c r="A21" s="51"/>
      <c r="B21" s="52"/>
      <c r="C21" s="60">
        <v>45506</v>
      </c>
      <c r="D21" s="79" t="s">
        <v>42</v>
      </c>
      <c r="E21" s="45" t="s">
        <v>31</v>
      </c>
      <c r="F21" s="58"/>
      <c r="G21" s="59">
        <v>2955</v>
      </c>
      <c r="H21" s="44">
        <f t="shared" si="0"/>
        <v>3726808.4000000004</v>
      </c>
    </row>
    <row r="22" spans="1:8" s="11" customFormat="1" ht="89.25" customHeight="1">
      <c r="A22" s="51"/>
      <c r="B22" s="52"/>
      <c r="C22" s="60">
        <v>45628</v>
      </c>
      <c r="D22" s="79" t="s">
        <v>43</v>
      </c>
      <c r="E22" s="45" t="s">
        <v>32</v>
      </c>
      <c r="F22" s="78"/>
      <c r="G22" s="59">
        <v>2950</v>
      </c>
      <c r="H22" s="44">
        <f t="shared" si="0"/>
        <v>3723858.4000000004</v>
      </c>
    </row>
    <row r="23" spans="1:8" s="11" customFormat="1" ht="55.5" customHeight="1">
      <c r="A23" s="51"/>
      <c r="B23" s="52"/>
      <c r="C23" s="60" t="s">
        <v>46</v>
      </c>
      <c r="D23" s="79" t="s">
        <v>44</v>
      </c>
      <c r="E23" s="45" t="s">
        <v>33</v>
      </c>
      <c r="F23" s="59">
        <v>33014624.51</v>
      </c>
      <c r="G23" s="59"/>
      <c r="H23" s="44">
        <f t="shared" si="0"/>
        <v>36738482.910000004</v>
      </c>
    </row>
    <row r="24" spans="1:8" s="11" customFormat="1" ht="28.5" customHeight="1">
      <c r="A24" s="51"/>
      <c r="B24" s="52"/>
      <c r="C24" s="60" t="s">
        <v>47</v>
      </c>
      <c r="D24" s="42" t="s">
        <v>45</v>
      </c>
      <c r="E24" s="45" t="s">
        <v>34</v>
      </c>
      <c r="F24" s="58"/>
      <c r="G24" s="59">
        <v>975.62</v>
      </c>
      <c r="H24" s="44">
        <f t="shared" si="0"/>
        <v>36737507.29000001</v>
      </c>
    </row>
    <row r="25" spans="1:8" s="11" customFormat="1" ht="27" customHeight="1">
      <c r="A25" s="51"/>
      <c r="B25" s="52"/>
      <c r="C25" s="60" t="s">
        <v>47</v>
      </c>
      <c r="D25" s="42" t="s">
        <v>45</v>
      </c>
      <c r="E25" s="45" t="s">
        <v>35</v>
      </c>
      <c r="F25" s="58"/>
      <c r="G25" s="59">
        <v>10635</v>
      </c>
      <c r="H25" s="44">
        <f t="shared" si="0"/>
        <v>36726872.29000001</v>
      </c>
    </row>
    <row r="26" spans="1:8" s="11" customFormat="1" ht="30.75" customHeight="1">
      <c r="A26" s="51"/>
      <c r="B26" s="52"/>
      <c r="C26" s="60" t="s">
        <v>47</v>
      </c>
      <c r="D26" s="42" t="s">
        <v>45</v>
      </c>
      <c r="E26" s="55" t="s">
        <v>36</v>
      </c>
      <c r="F26" s="56"/>
      <c r="G26" s="59">
        <v>175</v>
      </c>
      <c r="H26" s="44">
        <f t="shared" si="0"/>
        <v>36726697.29000001</v>
      </c>
    </row>
    <row r="27" spans="1:8" s="11" customFormat="1" ht="12.75" customHeight="1">
      <c r="A27" s="51"/>
      <c r="B27" s="50"/>
      <c r="C27" s="46"/>
      <c r="D27" s="42"/>
      <c r="E27" s="45"/>
      <c r="F27" s="41"/>
      <c r="G27" s="43"/>
      <c r="H27" s="44"/>
    </row>
    <row r="28" spans="1:8" s="8" customFormat="1" ht="21.75" customHeight="1" thickBot="1">
      <c r="A28" s="53"/>
      <c r="B28" s="54"/>
      <c r="C28" s="47"/>
      <c r="D28" s="30"/>
      <c r="E28" s="31" t="s">
        <v>9</v>
      </c>
      <c r="F28" s="30">
        <f>SUM(F16:F27)</f>
        <v>33014624.51</v>
      </c>
      <c r="G28" s="30">
        <f>SUM(G16:G27)</f>
        <v>112497.69</v>
      </c>
      <c r="H28" s="32">
        <f>H14+F28-G28</f>
        <v>36726697.29000001</v>
      </c>
    </row>
    <row r="29" spans="2:94" ht="24" customHeight="1">
      <c r="B29" s="5"/>
      <c r="C29" s="5"/>
      <c r="D29" s="5"/>
      <c r="E29" s="5"/>
      <c r="F29" s="9"/>
      <c r="G29" s="9"/>
      <c r="H29" s="22"/>
      <c r="I29" s="15"/>
      <c r="J29" s="15"/>
      <c r="K29" s="15"/>
      <c r="L29" s="15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</row>
    <row r="30" spans="2:8" ht="24" customHeight="1">
      <c r="B30" s="7"/>
      <c r="C30" s="6"/>
      <c r="D30" s="3"/>
      <c r="E30" s="3"/>
      <c r="F30" s="4"/>
      <c r="G30" s="4"/>
      <c r="H30" s="23"/>
    </row>
    <row r="31" spans="2:8" ht="24" customHeight="1">
      <c r="B31" s="63" t="s">
        <v>16</v>
      </c>
      <c r="C31" s="63"/>
      <c r="D31" s="63"/>
      <c r="E31" s="10"/>
      <c r="F31" s="63" t="s">
        <v>17</v>
      </c>
      <c r="G31" s="63"/>
      <c r="H31" s="63"/>
    </row>
    <row r="32" spans="2:8" ht="24" customHeight="1">
      <c r="B32" s="61" t="s">
        <v>11</v>
      </c>
      <c r="C32" s="61"/>
      <c r="D32" s="61"/>
      <c r="E32" s="33"/>
      <c r="F32" s="62" t="s">
        <v>12</v>
      </c>
      <c r="G32" s="62"/>
      <c r="H32" s="62"/>
    </row>
    <row r="33" spans="2:8" ht="24" customHeight="1">
      <c r="B33" s="64" t="s">
        <v>21</v>
      </c>
      <c r="C33" s="64"/>
      <c r="D33" s="64"/>
      <c r="E33" s="34"/>
      <c r="F33" s="65" t="s">
        <v>22</v>
      </c>
      <c r="G33" s="65"/>
      <c r="H33" s="65"/>
    </row>
    <row r="34" spans="2:8" ht="24" customHeight="1">
      <c r="B34" s="61" t="s">
        <v>18</v>
      </c>
      <c r="C34" s="61"/>
      <c r="D34" s="61"/>
      <c r="E34" s="33"/>
      <c r="F34" s="62" t="s">
        <v>13</v>
      </c>
      <c r="G34" s="62"/>
      <c r="H34" s="62"/>
    </row>
    <row r="35" spans="2:8" ht="24" customHeight="1">
      <c r="B35" s="40"/>
      <c r="C35" s="40"/>
      <c r="D35" s="40"/>
      <c r="E35" s="33"/>
      <c r="F35" s="33"/>
      <c r="G35" s="33"/>
      <c r="H35" s="35"/>
    </row>
    <row r="36" spans="2:8" ht="24" customHeight="1">
      <c r="B36" s="76" t="s">
        <v>14</v>
      </c>
      <c r="C36" s="77"/>
      <c r="D36" s="77"/>
      <c r="E36" s="77"/>
      <c r="F36" s="77"/>
      <c r="G36" s="77"/>
      <c r="H36" s="77"/>
    </row>
    <row r="37" spans="2:8" ht="24" customHeight="1">
      <c r="B37" s="62" t="s">
        <v>15</v>
      </c>
      <c r="C37" s="62"/>
      <c r="D37" s="62"/>
      <c r="E37" s="62"/>
      <c r="F37" s="62"/>
      <c r="G37" s="62"/>
      <c r="H37" s="62"/>
    </row>
    <row r="38" spans="2:8" ht="24" customHeight="1">
      <c r="B38" s="65" t="s">
        <v>19</v>
      </c>
      <c r="C38" s="65"/>
      <c r="D38" s="65"/>
      <c r="E38" s="65"/>
      <c r="F38" s="65"/>
      <c r="G38" s="65"/>
      <c r="H38" s="65"/>
    </row>
    <row r="39" spans="2:8" ht="24" customHeight="1">
      <c r="B39" s="62" t="s">
        <v>20</v>
      </c>
      <c r="C39" s="62"/>
      <c r="D39" s="62"/>
      <c r="E39" s="62"/>
      <c r="F39" s="62"/>
      <c r="G39" s="62"/>
      <c r="H39" s="62"/>
    </row>
    <row r="40" spans="2:8" ht="24" customHeight="1">
      <c r="B40" s="75"/>
      <c r="C40" s="75"/>
      <c r="D40" s="75"/>
      <c r="E40" s="75"/>
      <c r="F40" s="75"/>
      <c r="G40" s="75"/>
      <c r="H40" s="75"/>
    </row>
    <row r="41" spans="2:8" ht="20.25">
      <c r="B41" s="75"/>
      <c r="C41" s="75"/>
      <c r="D41" s="75"/>
      <c r="E41" s="75"/>
      <c r="F41" s="75"/>
      <c r="G41" s="75"/>
      <c r="H41" s="75"/>
    </row>
    <row r="42" spans="2:8" ht="12.75">
      <c r="B42" s="10"/>
      <c r="C42" s="10"/>
      <c r="D42" s="10"/>
      <c r="E42" s="10"/>
      <c r="F42" s="10"/>
      <c r="G42" s="10"/>
      <c r="H42" s="24"/>
    </row>
    <row r="43" spans="2:8" ht="12.75">
      <c r="B43" s="10"/>
      <c r="C43" s="10"/>
      <c r="D43" s="10"/>
      <c r="E43" s="10"/>
      <c r="F43" s="10"/>
      <c r="G43" s="10"/>
      <c r="H43" s="24"/>
    </row>
    <row r="44" spans="2:8" ht="12.75">
      <c r="B44" s="10"/>
      <c r="C44" s="10"/>
      <c r="D44" s="10"/>
      <c r="E44" s="10"/>
      <c r="F44" s="10"/>
      <c r="G44" s="10"/>
      <c r="H44" s="24"/>
    </row>
    <row r="45" spans="2:8" ht="12.75">
      <c r="B45" s="10"/>
      <c r="C45" s="10"/>
      <c r="D45" s="10"/>
      <c r="E45" s="10"/>
      <c r="F45" s="10"/>
      <c r="G45" s="10"/>
      <c r="H45" s="24"/>
    </row>
    <row r="46" spans="2:8" ht="12.75">
      <c r="B46" s="10"/>
      <c r="C46" s="10"/>
      <c r="D46" s="10"/>
      <c r="E46" s="10"/>
      <c r="F46" s="10"/>
      <c r="G46" s="10"/>
      <c r="H46" s="24"/>
    </row>
    <row r="47" spans="2:8" ht="12.75">
      <c r="B47" s="10"/>
      <c r="C47" s="10"/>
      <c r="D47" s="10"/>
      <c r="E47" s="10"/>
      <c r="F47" s="10"/>
      <c r="G47" s="10"/>
      <c r="H47" s="24"/>
    </row>
    <row r="48" spans="2:8" ht="12.75">
      <c r="B48" s="10"/>
      <c r="C48" s="10"/>
      <c r="D48" s="10"/>
      <c r="E48" s="10"/>
      <c r="F48" s="10"/>
      <c r="G48" s="10"/>
      <c r="H48" s="24"/>
    </row>
    <row r="49" spans="2:8" ht="12.75">
      <c r="B49" s="10"/>
      <c r="C49" s="10"/>
      <c r="D49" s="10"/>
      <c r="E49" s="10"/>
      <c r="F49" s="10"/>
      <c r="G49" s="10"/>
      <c r="H49" s="24"/>
    </row>
    <row r="50" spans="2:8" ht="12.75">
      <c r="B50" s="10"/>
      <c r="C50" s="10"/>
      <c r="D50" s="10"/>
      <c r="E50" s="10"/>
      <c r="F50" s="10"/>
      <c r="G50" s="10"/>
      <c r="H50" s="24"/>
    </row>
    <row r="51" spans="2:8" ht="12.75">
      <c r="B51" s="10"/>
      <c r="C51" s="10"/>
      <c r="D51" s="10"/>
      <c r="E51" s="10"/>
      <c r="F51" s="10"/>
      <c r="G51" s="10"/>
      <c r="H51" s="24"/>
    </row>
    <row r="52" spans="2:8" ht="12.75">
      <c r="B52" s="10"/>
      <c r="C52" s="10"/>
      <c r="D52" s="10"/>
      <c r="E52" s="10"/>
      <c r="F52" s="10"/>
      <c r="G52" s="10"/>
      <c r="H52" s="24"/>
    </row>
    <row r="53" spans="2:8" ht="12.75">
      <c r="B53" s="10"/>
      <c r="C53" s="10"/>
      <c r="D53" s="10"/>
      <c r="E53" s="10"/>
      <c r="F53" s="10"/>
      <c r="G53" s="10"/>
      <c r="H53" s="24"/>
    </row>
    <row r="72" ht="13.5" thickBot="1"/>
    <row r="73" ht="15">
      <c r="B73" s="2"/>
    </row>
  </sheetData>
  <sheetProtection/>
  <mergeCells count="22">
    <mergeCell ref="B40:H40"/>
    <mergeCell ref="B41:H41"/>
    <mergeCell ref="B36:H36"/>
    <mergeCell ref="B37:H37"/>
    <mergeCell ref="B38:H38"/>
    <mergeCell ref="B39:H39"/>
    <mergeCell ref="B6:H6"/>
    <mergeCell ref="B9:H9"/>
    <mergeCell ref="B11:H11"/>
    <mergeCell ref="B13:B15"/>
    <mergeCell ref="C13:E13"/>
    <mergeCell ref="F13:H13"/>
    <mergeCell ref="C14:D14"/>
    <mergeCell ref="F14:G14"/>
    <mergeCell ref="B34:D34"/>
    <mergeCell ref="F34:H34"/>
    <mergeCell ref="B31:D31"/>
    <mergeCell ref="F31:H31"/>
    <mergeCell ref="B32:D32"/>
    <mergeCell ref="F32:H32"/>
    <mergeCell ref="B33:D33"/>
    <mergeCell ref="F33:H33"/>
  </mergeCells>
  <printOptions horizontalCentered="1"/>
  <pageMargins left="0.7" right="0.7" top="0.75" bottom="0.58" header="0.3" footer="0.3"/>
  <pageSetup fitToWidth="0" horizontalDpi="600" verticalDpi="600" orientation="portrait" scale="50" r:id="rId2"/>
  <rowBreaks count="2" manualBreakCount="2">
    <brk id="39" max="255" man="1"/>
    <brk id="40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2024-02-15T13:43:44Z</cp:lastPrinted>
  <dcterms:created xsi:type="dcterms:W3CDTF">2006-07-11T17:39:34Z</dcterms:created>
  <dcterms:modified xsi:type="dcterms:W3CDTF">2024-03-11T18:44:22Z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