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<sst xmlns="http://schemas.openxmlformats.org/spreadsheetml/2006/main" count="94" uniqueCount="77">
  <si>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</si>
  <si>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</si>
  <si>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</si>
  <si>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</si>
  <si>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</si>
  <si>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</si>
  <si>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</si>
  <si>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</si>
  <si>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</si>
  <si>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</si>
  <si>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</si>
  <si>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</si>
  <si>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</si>
  <si>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</si>
  <si>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</si>
  <si>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</si>
  <si>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</si>
  <si>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</si>
  <si>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</si>
  <si>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</si>
  <si>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</si>
  <si>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</si>
  <si>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</si>
  <si>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</si>
  <si>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</si>
  <si>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29 de Febrero 2024</t>
  </si>
  <si>
    <t>TR-10101010</t>
  </si>
  <si>
    <t>CK-25450</t>
  </si>
  <si>
    <t>CK-25451</t>
  </si>
  <si>
    <t>CK-25452</t>
  </si>
  <si>
    <t>CK-25453</t>
  </si>
  <si>
    <t>CK-25454</t>
  </si>
  <si>
    <t>CK-25455</t>
  </si>
  <si>
    <t>CI-1645</t>
  </si>
  <si>
    <t>CI-1646</t>
  </si>
  <si>
    <t>CI-1647</t>
  </si>
  <si>
    <t>CK-25456</t>
  </si>
  <si>
    <t>CK-25457</t>
  </si>
  <si>
    <t>CK-25458</t>
  </si>
  <si>
    <t>CI-1648</t>
  </si>
  <si>
    <t>CI-1650</t>
  </si>
  <si>
    <t>CI-1649</t>
  </si>
  <si>
    <t>N/D</t>
  </si>
  <si>
    <t>14/02/2024</t>
  </si>
  <si>
    <t>15/02/2024</t>
  </si>
  <si>
    <t>16/02/2024</t>
  </si>
  <si>
    <t>19/02/2024</t>
  </si>
  <si>
    <t>23/02/2024</t>
  </si>
  <si>
    <t>26/02/2024</t>
  </si>
  <si>
    <t>29/02/2024</t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</si>
  <si>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 PRIMERA CUOTA,  POR DEVOLUCIÓN DEL BECARIA MELANIE MOLINA MUNNE.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</si>
  <si>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LA  PRIMERA CUOTA,  POR DEVOLUCIÓN DEL BECARIO JOSE ANDRES TEJADA RODRIGUEZ.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</si>
  <si>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LEGALIZACION. US$ 450.00 X 57.60 </t>
    </r>
  </si>
  <si>
    <r>
      <rPr>
        <b/>
        <sz val="8"/>
        <color indexed="8"/>
        <rFont val="Segoe UI"/>
        <family val="2"/>
      </rPr>
      <t>WANDA CLARIBEL MARTINEZ DE NUÑEZ,</t>
    </r>
    <r>
      <rPr>
        <sz val="8"/>
        <color indexed="8"/>
        <rFont val="Segoe UI"/>
        <family val="2"/>
      </rPr>
      <t xml:space="preserve"> PAGO REPOSICION DE CAJA CHICA, OFICIO NO. 06/2023, DESDE EL RECIBO NO. 4936 AL 4954 PERTENECIENTE A LA REGIONAL DE SANTIAGO.</t>
    </r>
  </si>
  <si>
    <r>
      <rPr>
        <b/>
        <sz val="8"/>
        <color indexed="8"/>
        <rFont val="Segoe UI"/>
        <family val="2"/>
      </rPr>
      <t>MABELIN  IVETTE HINKERT AQUINO</t>
    </r>
    <r>
      <rPr>
        <sz val="8"/>
        <color indexed="8"/>
        <rFont val="Segoe UI"/>
        <family val="2"/>
      </rPr>
      <t>, PAGO REPOSICIÓN DE CAJA CHICA, DEL RECIBO NO. 4934 AL 4952, CORRESPONDIENTE A GASTOS MENORES EN LA REALIZACIÓN DE ACTIVIDADES DEL PROGRAMA INGLÉS POR INMERSIÓN QUE DESARROLLA ESTE MESCYT.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</si>
  <si>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CIERRE DE PROYECTO DE EVALUACION.COLLEGE BOARD ADEMICO. US$18,826.06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</si>
  <si>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RELIZADA A PERSONAS FISICAS ITBIS CORRESPONDIENTE AL MES DE NOVIEMBRE 2023 DE LA CTA. 010-391647-4 DE RECURSOS INTERNOS.</t>
    </r>
  </si>
  <si>
    <r>
      <rPr>
        <b/>
        <sz val="8"/>
        <color indexed="8"/>
        <rFont val="Segoe UI"/>
        <family val="2"/>
      </rPr>
      <t>COLECTOR DE IMPUESTOS INTERNOS</t>
    </r>
    <r>
      <rPr>
        <sz val="8"/>
        <color indexed="8"/>
        <rFont val="Segoe UI"/>
        <family val="2"/>
      </rPr>
      <t>, PAGO RETENCIONES RELIZADA A PROVEEDORES  IR17 CORRESPONDIENTE AL MES DE NOVIEMBRE 2023 DE LA CUENTAOPERATIVA CTA. 102-010-391647-4.</t>
    </r>
  </si>
  <si>
    <r>
      <rPr>
        <b/>
        <sz val="8"/>
        <color indexed="8"/>
        <rFont val="Segoe UI"/>
        <family val="2"/>
      </rPr>
      <t>CAASD,</t>
    </r>
    <r>
      <rPr>
        <sz val="8"/>
        <color indexed="8"/>
        <rFont val="Segoe UI"/>
        <family val="2"/>
      </rPr>
      <t xml:space="preserve"> PAGO FACTURAS NCF B1500135341 Y NCF B1500135321, D/F 01/02/2024, POR CONCEPTO CONSUMO DE AGUA POTABLE Y AGUA POR BOMBA SUMERGIBLE DE ESTE MINISTERIO, CORRESPONDIENTE AL MES DE FEBRERO DEL 2024.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</si>
  <si>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DEPOSITO, POR CONCEPTO DE DEVOLUCION  FONDOS DE CIERRE PROYECTO.UNIVERSIDAD TECNOLOGICA DE SANTIAGO (UTESA).  </t>
    </r>
  </si>
  <si>
    <r>
      <rPr>
        <b/>
        <sz val="8"/>
        <color indexed="8"/>
        <rFont val="Segoe UI"/>
        <family val="2"/>
      </rPr>
      <t>ALEXANDER  COLLADO SANTOS</t>
    </r>
    <r>
      <rPr>
        <sz val="8"/>
        <color indexed="8"/>
        <rFont val="Segoe UI"/>
        <family val="2"/>
      </rPr>
      <t>, PAGO REPOSICION DE CAJA CHICA DEL RECIBO NO. 367028 AL 367063, PERTENECIENTE A LA DIRECCION ADMINISTRATIVA DE ESTE MESCYT.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</si>
  <si>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REALIZADA POR AVISO DE DEBITO EN DIFERENCIA DE LA TASA CAMBIARIA EN LIBRAMIENTO NO.3978-1 D/F 25/102023, A FAVOR DE LA UNIVERSIDAD DE BARCELONA.  </t>
    </r>
  </si>
  <si>
    <r>
      <rPr>
        <b/>
        <sz val="8"/>
        <color indexed="8"/>
        <rFont val="Segoe UI"/>
        <family val="2"/>
      </rPr>
      <t>UNIDAD DE VIAJES OFICIALES</t>
    </r>
    <r>
      <rPr>
        <sz val="8"/>
        <color indexed="8"/>
        <rFont val="Segoe UI"/>
        <family val="2"/>
      </rPr>
      <t>, PAGO BOLETO AEREO QUIÉN VIAJO A LA CAPITAL DE PARÍS, FRANCIA, CON LA FINALIDAD DE ASISTIR EN LA 42AVA. SESIÓN DE LA CONFERENCIA GENERAL DE LA (UNESCO)-PARÍS FRANCIA EN REPRESENTACIÓN DEL DR. FRANKLIN GARCIA F.  DEL 08 AL 14 DE NOVIEMBRE DEL 2023,</t>
    </r>
  </si>
  <si>
    <r>
      <rPr>
        <b/>
        <sz val="8"/>
        <color indexed="8"/>
        <rFont val="Segoe UI"/>
        <family val="2"/>
      </rPr>
      <t>AYUNTAMIENTO DEL DISTRITO NACIONAL</t>
    </r>
    <r>
      <rPr>
        <sz val="8"/>
        <color indexed="8"/>
        <rFont val="Segoe UI"/>
        <family val="2"/>
      </rPr>
      <t>, PAGO FACTURA NOS. 34747940 NCF B1500049278, NO. 34747657 NCF B1500049192, D/F 01/02/2024, CORRESPONDIENTE A LA RECOGIDA DE BASURA DE ESTE MINISTERIO, DURANTE EL MES DE ENERO DEL AÑO 2024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</si>
  <si>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DEVOLUCION DE PROYECTO DE EVALUACION  Y REDISEÑO DE MAESTRIA EN INTELIGENCIA ARTIFICIAL.UNIVERSIDAD CATOLICA NORDESTANA (UCNE).  </t>
    </r>
  </si>
  <si>
    <r>
      <rPr>
        <b/>
        <sz val="8"/>
        <color indexed="8"/>
        <rFont val="Segoe UI"/>
        <family val="2"/>
      </rPr>
      <t>NATIONAL STUDENT CLEARINGHOUSE</t>
    </r>
    <r>
      <rPr>
        <sz val="8"/>
        <color indexed="8"/>
        <rFont val="Segoe UI"/>
        <family val="2"/>
      </rPr>
      <t>, PAGO FACTURA NO. IN23120332, D/F 30/01/2021, POR SERVICIOS PRESTADOS EN EL PROCESO DE VERIFICACIÓN DE ESTUDIOS, REALIZADOS A LOS ESTUDIANTES EN LOS EE.UU. CORRESPONDIENTE AL MES DE DICIEMBRE DEL 2023,  
NOTA: TASA 59.10
US$15.00 X 59.10= RD$886.50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</si>
  <si>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AL MES FEBRERO 2024  POR DEVOLUCIÓN DEL BECARIO LUDY ARMANDO GONZALEZ. </t>
    </r>
  </si>
  <si>
    <r>
      <rPr>
        <b/>
        <sz val="8"/>
        <color indexed="8"/>
        <rFont val="Segoe UI"/>
        <family val="2"/>
      </rPr>
      <t>JUAN FRANCISCO GONZALÉZ GONZALÉZ</t>
    </r>
    <r>
      <rPr>
        <sz val="8"/>
        <color indexed="8"/>
        <rFont val="Segoe UI"/>
        <family val="2"/>
      </rPr>
      <t>, AYUDA ECONÓMICA POR ESTE MINISTERIO, PARA CUBRIR GASTOS FUNERARIOS POR FALLECIMIENTO DEL SEÑOR JOSÉ LUIS GOZALÉZ PEREZ (HIJO), DE ACUERDO CON EL ARTICULO 15 DE LA RESOLUCION NUM. 003-2022, QUE ESTABLECE LOS BENEFICIOS MARGINALES A LOS SERVIDORES PUBLICOS DE ESTE MINISTERIO, SEGUN OFICIO RRHH/0063/2024, D/F 15/2/2024 .</t>
    </r>
  </si>
  <si>
    <r>
      <rPr>
        <b/>
        <sz val="8"/>
        <color indexed="8"/>
        <rFont val="Segoe UI"/>
        <family val="2"/>
      </rPr>
      <t>ADVANCED AUTO TECHNOLOGY SAS</t>
    </r>
    <r>
      <rPr>
        <sz val="8"/>
        <color indexed="8"/>
        <rFont val="Segoe UI"/>
        <family val="2"/>
      </rPr>
      <t>, PAGO FACTURA NCF B1500000687 (FT-26422), D/F 21/02/2024, DEDUCIBLE POR SERVICIOS DE SUMINISTRO Y REPARACION DE BOMPER DE LA CAMINOETA BLANCA, MARCA TOYOTA HILUX, AÑO 2018, PLACA : EL08920, CHASSIS: 8AJKA8CD03175927, AUTORIZADO POR SEGUROS BANRESERVAS, SEGUN RECLAMACION NO:462633 Y ORDEN DE COMPRA NO:00462255, D/F 04/01/2024.</t>
    </r>
  </si>
  <si>
    <r>
      <rPr>
        <b/>
        <sz val="8"/>
        <color indexed="8"/>
        <rFont val="Segoe UI"/>
        <family val="2"/>
      </rPr>
      <t>ELVIN SANTANA BENITEZ,</t>
    </r>
    <r>
      <rPr>
        <sz val="8"/>
        <color indexed="8"/>
        <rFont val="Segoe UI"/>
        <family val="2"/>
      </rPr>
      <t xml:space="preserve"> AYUDA ECONÓMICA POR ESTE MINISTERIO, PARA CUBRIR GASTOS FUNERARIOS POR FALLECIMIENTO DEL SEÑOR NELSON SANTANA CUEVAS (PADRE), DE ACUERDO CON EL ARTICULO 15 DE LA RESOLUCION NUM. 003-2022, QUE ESTABLECE LOS BENEFICIOS MARGINALES A LOS SERVIDORES PUBLICOS DE ESTE MINISTERIO, SEGUN OFICIO RRHH/0070/2024, D/F 20/2/2024.</t>
    </r>
  </si>
  <si>
    <r>
      <rPr>
        <b/>
        <sz val="8"/>
        <color indexed="8"/>
        <rFont val="Segoe UI"/>
        <family val="2"/>
      </rPr>
      <t>CORPORACION DEL ACUEDUCTO Y ALCANTARILLADO DE SANTIAGO</t>
    </r>
    <r>
      <rPr>
        <sz val="8"/>
        <color indexed="8"/>
        <rFont val="Segoe UI"/>
        <family val="2"/>
      </rPr>
      <t xml:space="preserve">, PAGO FACTURA NO. 06891150 (NCF B1500030971), D/F 06/02/2024, POR CONSUMO DE AGUA POTABLE, DURANTE EL PERIODO FEBRERO 2024, EN LA OFICINA REGIONAL NORTE DE LA CIUDAD DE SANTIAGO, DE ESTE MINISTERIO, CONTRATO NO. 01057630, </t>
    </r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</si>
  <si>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DE LAS FACTURAS NOS. 202401261315 (NCF B1500409009) 202401261332 (NCF B1500409026) D/F 02/02/2024, POR ENERGIA ELECTRICA CONSUMIDA DURANTE EL PERIODO FEBRERO 2024, EN LA OFICINA REGIONAL NORTE DE LA CIUDAD DE SANTIAGO, DE ESTE MINISTERIO, CONTRATO NO.: 6065983 Y 6842518,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</si>
  <si>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POR DEVOLUCIÓN DE FONDOS,DE LA BECARIO EDDI ROBERT POLANCO. </t>
    </r>
  </si>
  <si>
    <r>
      <rPr>
        <b/>
        <sz val="8"/>
        <color indexed="8"/>
        <rFont val="Segoe UI"/>
        <family val="2"/>
      </rPr>
      <t>AYUNTAMIENTO MUNICIPIO DE SANTIAGO</t>
    </r>
    <r>
      <rPr>
        <sz val="8"/>
        <color indexed="8"/>
        <rFont val="Segoe UI"/>
        <family val="2"/>
      </rPr>
      <t>, PAGO DE LA FACTURA NO. 01-01909565 (NCF B1500006265) D/F 03/02/2024, MEDIANTE CONTRATO 003037, POR CONCEPTO DE PAGO SERVICIO DE RECOLECCION DE BASURA DE LA OFICINA REGIONAL NORTE DE ESTE MINISTERIO, CORREPONDIENTE AL PERIODO DE FEBRERO 2024.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</si>
  <si>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TRANSFERNCIA ENVIADA AL EXTERIOR. </t>
    </r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</si>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</sst>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i/>
      <sz val="15"/>
      <name val="Arial"/>
      <family val="2"/>
    </font>
    <font>
      <i/>
      <sz val="16"/>
      <name val="Arial"/>
      <family val="2"/>
    </font>
    <font>
      <b/>
      <i/>
      <sz val="15"/>
      <name val="Arial"/>
      <family val="2"/>
    </font>
    <font>
      <b/>
      <i/>
      <sz val="16"/>
      <name val="Arial"/>
      <family val="2"/>
    </font>
    <font>
      <b/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2" fillId="33" borderId="0" xfId="51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justify" vertical="center" wrapText="1" readingOrder="1"/>
    </xf>
    <xf numFmtId="43" fontId="9" fillId="33" borderId="16" xfId="0" applyNumberFormat="1" applyFont="1" applyFill="1" applyBorder="1" applyAlignment="1">
      <alignment horizontal="right" vertical="center"/>
    </xf>
    <xf numFmtId="4" fontId="14" fillId="33" borderId="20" xfId="0" applyNumberFormat="1" applyFont="1" applyFill="1" applyBorder="1" applyAlignment="1">
      <alignment horizontal="right" vertical="center"/>
    </xf>
    <xf numFmtId="43" fontId="9" fillId="0" borderId="11" xfId="49" applyNumberFormat="1" applyFont="1" applyBorder="1" applyAlignment="1">
      <alignment vertical="center" wrapText="1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43" fontId="53" fillId="33" borderId="21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14" fontId="54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 applyProtection="1">
      <alignment vertical="top" wrapText="1" readingOrder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00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324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62"/>
  <sheetViews>
    <sheetView tabSelected="1" zoomScale="82" zoomScaleNormal="82" zoomScalePageLayoutView="0" workbookViewId="0" topLeftCell="A38">
      <selection activeCell="A1" sqref="A1:H60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28.8515625" style="1" customWidth="1"/>
    <col min="5" max="5" width="57.28125" style="1" customWidth="1"/>
    <col min="6" max="6" width="19.140625" style="10" bestFit="1" customWidth="1"/>
    <col min="7" max="7" width="21.7109375" style="10" customWidth="1"/>
    <col min="8" max="8" width="22.7109375" style="10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16"/>
      <c r="B1" s="16"/>
      <c r="C1" s="16"/>
      <c r="D1" s="16"/>
      <c r="E1" s="16"/>
      <c r="F1" s="17"/>
      <c r="G1" s="17"/>
      <c r="H1" s="17"/>
    </row>
    <row r="2" spans="1:8" s="6" customFormat="1" ht="12.75">
      <c r="A2" s="16"/>
      <c r="B2" s="16"/>
      <c r="C2" s="16"/>
      <c r="D2" s="16"/>
      <c r="E2" s="16"/>
      <c r="F2" s="17"/>
      <c r="G2" s="17"/>
      <c r="H2" s="17"/>
    </row>
    <row r="3" spans="1:8" s="6" customFormat="1" ht="12.75">
      <c r="A3" s="16"/>
      <c r="B3" s="16"/>
      <c r="C3" s="16"/>
      <c r="D3" s="18"/>
      <c r="E3" s="18"/>
      <c r="F3" s="17"/>
      <c r="G3" s="17"/>
      <c r="H3" s="17"/>
    </row>
    <row r="4" spans="1:8" s="6" customFormat="1" ht="12.75">
      <c r="A4" s="16"/>
      <c r="B4" s="16"/>
      <c r="C4" s="16"/>
      <c r="D4" s="16"/>
      <c r="E4" s="16"/>
      <c r="F4" s="17"/>
      <c r="G4" s="17"/>
      <c r="H4" s="17"/>
    </row>
    <row r="5" spans="1:8" s="6" customFormat="1" ht="22.5" customHeight="1">
      <c r="A5" s="16"/>
      <c r="B5" s="16"/>
      <c r="C5" s="16"/>
      <c r="D5" s="16"/>
      <c r="E5" s="16"/>
      <c r="F5" s="17"/>
      <c r="G5" s="17"/>
      <c r="H5" s="17"/>
    </row>
    <row r="6" spans="1:8" s="6" customFormat="1" ht="12.75">
      <c r="A6" s="16"/>
      <c r="B6" s="49"/>
      <c r="C6" s="49"/>
      <c r="D6" s="49"/>
      <c r="E6" s="49"/>
      <c r="F6" s="49"/>
      <c r="G6" s="49"/>
      <c r="H6" s="49"/>
    </row>
    <row r="7" spans="1:8" s="6" customFormat="1" ht="12.75">
      <c r="A7" s="16"/>
      <c r="B7" s="7"/>
      <c r="C7" s="7"/>
      <c r="D7" s="7"/>
      <c r="E7" s="7"/>
      <c r="F7" s="9"/>
      <c r="G7" s="9"/>
      <c r="H7" s="9"/>
    </row>
    <row r="8" spans="1:8" s="6" customFormat="1" ht="12.75">
      <c r="A8" s="16"/>
      <c r="B8" s="7"/>
      <c r="C8" s="7"/>
      <c r="D8" s="7"/>
      <c r="E8" s="7"/>
      <c r="F8" s="9"/>
      <c r="G8" s="9"/>
      <c r="H8" s="9"/>
    </row>
    <row r="9" spans="1:8" s="6" customFormat="1" ht="12.75">
      <c r="A9" s="16"/>
      <c r="B9" s="49"/>
      <c r="C9" s="49"/>
      <c r="D9" s="49"/>
      <c r="E9" s="49"/>
      <c r="F9" s="49"/>
      <c r="G9" s="49"/>
      <c r="H9" s="49"/>
    </row>
    <row r="10" spans="1:8" s="6" customFormat="1" ht="12.75">
      <c r="A10" s="16"/>
      <c r="B10" s="7"/>
      <c r="C10" s="7"/>
      <c r="D10" s="7"/>
      <c r="E10" s="7"/>
      <c r="F10" s="9"/>
      <c r="G10" s="9"/>
      <c r="H10" s="9"/>
    </row>
    <row r="11" spans="1:8" s="6" customFormat="1" ht="12.75">
      <c r="A11" s="16"/>
      <c r="B11" s="49" t="s">
        <v>3</v>
      </c>
      <c r="C11" s="49"/>
      <c r="D11" s="49"/>
      <c r="E11" s="49"/>
      <c r="F11" s="49"/>
      <c r="G11" s="49"/>
      <c r="H11" s="49"/>
    </row>
    <row r="12" spans="1:8" s="6" customFormat="1" ht="12.75">
      <c r="A12" s="16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16"/>
      <c r="B13" s="49" t="s">
        <v>25</v>
      </c>
      <c r="C13" s="49"/>
      <c r="D13" s="49"/>
      <c r="E13" s="49"/>
      <c r="F13" s="49"/>
      <c r="G13" s="49"/>
      <c r="H13" s="49"/>
    </row>
    <row r="14" spans="1:8" s="6" customFormat="1" ht="19.5" customHeight="1" thickBot="1">
      <c r="A14" s="16"/>
      <c r="B14" s="16"/>
      <c r="C14" s="16"/>
      <c r="D14" s="16"/>
      <c r="E14" s="16"/>
      <c r="F14" s="17"/>
      <c r="G14" s="17"/>
      <c r="H14" s="17"/>
    </row>
    <row r="15" spans="1:12" s="2" customFormat="1" ht="36.75" customHeight="1">
      <c r="A15" s="16"/>
      <c r="B15" s="50"/>
      <c r="C15" s="53" t="s">
        <v>4</v>
      </c>
      <c r="D15" s="54"/>
      <c r="E15" s="54"/>
      <c r="F15" s="54" t="s">
        <v>12</v>
      </c>
      <c r="G15" s="54"/>
      <c r="H15" s="55"/>
      <c r="I15" s="3"/>
      <c r="J15" s="3"/>
      <c r="K15" s="3"/>
      <c r="L15" s="3"/>
    </row>
    <row r="16" spans="1:12" s="2" customFormat="1" ht="37.5" customHeight="1">
      <c r="A16" s="16"/>
      <c r="B16" s="51"/>
      <c r="C16" s="56" t="s">
        <v>11</v>
      </c>
      <c r="D16" s="57"/>
      <c r="E16" s="19"/>
      <c r="F16" s="57" t="s">
        <v>8</v>
      </c>
      <c r="G16" s="57"/>
      <c r="H16" s="20">
        <v>9382086.32</v>
      </c>
      <c r="I16" s="3"/>
      <c r="J16" s="3"/>
      <c r="K16" s="3"/>
      <c r="L16" s="3"/>
    </row>
    <row r="17" spans="1:12" s="2" customFormat="1" ht="45.75" customHeight="1" thickBot="1">
      <c r="A17" s="16"/>
      <c r="B17" s="52"/>
      <c r="C17" s="30" t="s">
        <v>5</v>
      </c>
      <c r="D17" s="31" t="s">
        <v>6</v>
      </c>
      <c r="E17" s="31" t="s">
        <v>7</v>
      </c>
      <c r="F17" s="31" t="s">
        <v>0</v>
      </c>
      <c r="G17" s="31" t="s">
        <v>1</v>
      </c>
      <c r="H17" s="32" t="s">
        <v>2</v>
      </c>
      <c r="I17" s="3"/>
      <c r="J17" s="3"/>
      <c r="K17" s="3"/>
      <c r="L17" s="3"/>
    </row>
    <row r="18" spans="1:9" s="3" customFormat="1" ht="55.5" customHeight="1">
      <c r="A18" s="16"/>
      <c r="B18" s="21"/>
      <c r="C18" s="58">
        <v>45293</v>
      </c>
      <c r="D18" s="28" t="s">
        <v>26</v>
      </c>
      <c r="E18" s="34" t="s">
        <v>50</v>
      </c>
      <c r="F18" s="40">
        <v>105624.67</v>
      </c>
      <c r="G18" s="40"/>
      <c r="H18" s="37">
        <f>H16+F18-G18</f>
        <v>9487710.99</v>
      </c>
      <c r="I18" s="15"/>
    </row>
    <row r="19" spans="1:9" s="3" customFormat="1" ht="43.5" customHeight="1">
      <c r="A19" s="16"/>
      <c r="B19" s="21"/>
      <c r="C19" s="58">
        <v>45293</v>
      </c>
      <c r="D19" s="28" t="s">
        <v>26</v>
      </c>
      <c r="E19" s="34" t="s">
        <v>51</v>
      </c>
      <c r="F19" s="40">
        <v>47102</v>
      </c>
      <c r="G19" s="40"/>
      <c r="H19" s="37">
        <f>H18+F19-G19</f>
        <v>9534812.99</v>
      </c>
      <c r="I19" s="15"/>
    </row>
    <row r="20" spans="1:9" s="3" customFormat="1" ht="41.25" customHeight="1">
      <c r="A20" s="16"/>
      <c r="B20" s="21"/>
      <c r="C20" s="58">
        <v>45293</v>
      </c>
      <c r="D20" s="28" t="s">
        <v>26</v>
      </c>
      <c r="E20" s="34" t="s">
        <v>52</v>
      </c>
      <c r="F20" s="40">
        <v>25920</v>
      </c>
      <c r="G20" s="40"/>
      <c r="H20" s="37">
        <f aca="true" t="shared" si="0" ref="H20:H44">H19+F20-G20</f>
        <v>9560732.99</v>
      </c>
      <c r="I20" s="15"/>
    </row>
    <row r="21" spans="1:9" s="3" customFormat="1" ht="47.25" customHeight="1">
      <c r="A21" s="16"/>
      <c r="B21" s="21"/>
      <c r="C21" s="58">
        <v>45293</v>
      </c>
      <c r="D21" s="28" t="s">
        <v>27</v>
      </c>
      <c r="E21" s="34" t="s">
        <v>53</v>
      </c>
      <c r="F21" s="40"/>
      <c r="G21" s="40">
        <v>18167.05</v>
      </c>
      <c r="H21" s="37">
        <f t="shared" si="0"/>
        <v>9542565.94</v>
      </c>
      <c r="I21" s="15"/>
    </row>
    <row r="22" spans="1:9" s="3" customFormat="1" ht="55.5" customHeight="1">
      <c r="A22" s="16"/>
      <c r="B22" s="21"/>
      <c r="C22" s="58">
        <v>45324</v>
      </c>
      <c r="D22" s="28" t="s">
        <v>28</v>
      </c>
      <c r="E22" s="34" t="s">
        <v>54</v>
      </c>
      <c r="F22" s="40"/>
      <c r="G22" s="40">
        <v>24991.08</v>
      </c>
      <c r="H22" s="37">
        <f t="shared" si="0"/>
        <v>9517574.86</v>
      </c>
      <c r="I22" s="15"/>
    </row>
    <row r="23" spans="1:9" s="3" customFormat="1" ht="36" customHeight="1">
      <c r="A23" s="16"/>
      <c r="B23" s="21"/>
      <c r="C23" s="58">
        <v>45445</v>
      </c>
      <c r="D23" s="28" t="s">
        <v>26</v>
      </c>
      <c r="E23" s="34" t="s">
        <v>55</v>
      </c>
      <c r="F23" s="40">
        <v>1084381.06</v>
      </c>
      <c r="G23" s="40"/>
      <c r="H23" s="37">
        <f t="shared" si="0"/>
        <v>10601955.92</v>
      </c>
      <c r="I23" s="15"/>
    </row>
    <row r="24" spans="1:9" s="3" customFormat="1" ht="42" customHeight="1">
      <c r="A24" s="16"/>
      <c r="B24" s="21"/>
      <c r="C24" s="58">
        <v>45445</v>
      </c>
      <c r="D24" s="28" t="s">
        <v>29</v>
      </c>
      <c r="E24" s="34" t="s">
        <v>56</v>
      </c>
      <c r="F24" s="40"/>
      <c r="G24" s="40">
        <v>642.86</v>
      </c>
      <c r="H24" s="37">
        <f t="shared" si="0"/>
        <v>10601313.06</v>
      </c>
      <c r="I24" s="15"/>
    </row>
    <row r="25" spans="1:9" s="3" customFormat="1" ht="31.5">
      <c r="A25" s="16"/>
      <c r="B25" s="21"/>
      <c r="C25" s="58">
        <v>45445</v>
      </c>
      <c r="D25" s="28" t="s">
        <v>30</v>
      </c>
      <c r="E25" s="34" t="s">
        <v>57</v>
      </c>
      <c r="F25" s="40"/>
      <c r="G25" s="40">
        <v>9879.54</v>
      </c>
      <c r="H25" s="37">
        <f t="shared" si="0"/>
        <v>10591433.520000001</v>
      </c>
      <c r="I25" s="15"/>
    </row>
    <row r="26" spans="1:9" s="3" customFormat="1" ht="48.75" customHeight="1">
      <c r="A26" s="16"/>
      <c r="B26" s="21"/>
      <c r="C26" s="58">
        <v>45445</v>
      </c>
      <c r="D26" s="28" t="s">
        <v>31</v>
      </c>
      <c r="E26" s="34" t="s">
        <v>58</v>
      </c>
      <c r="F26" s="40"/>
      <c r="G26" s="40">
        <v>4852</v>
      </c>
      <c r="H26" s="37">
        <f t="shared" si="0"/>
        <v>10586581.520000001</v>
      </c>
      <c r="I26" s="15"/>
    </row>
    <row r="27" spans="1:9" s="3" customFormat="1" ht="48.75" customHeight="1">
      <c r="A27" s="16"/>
      <c r="B27" s="21"/>
      <c r="C27" s="58">
        <v>45475</v>
      </c>
      <c r="D27" s="28" t="s">
        <v>26</v>
      </c>
      <c r="E27" s="34" t="s">
        <v>59</v>
      </c>
      <c r="F27" s="40">
        <v>90382.49</v>
      </c>
      <c r="G27" s="40"/>
      <c r="H27" s="37">
        <f t="shared" si="0"/>
        <v>10676964.010000002</v>
      </c>
      <c r="I27" s="15"/>
    </row>
    <row r="28" spans="1:9" s="3" customFormat="1" ht="31.5">
      <c r="A28" s="16"/>
      <c r="B28" s="21"/>
      <c r="C28" s="58">
        <v>45506</v>
      </c>
      <c r="D28" s="28" t="s">
        <v>32</v>
      </c>
      <c r="E28" s="59" t="s">
        <v>60</v>
      </c>
      <c r="F28" s="40"/>
      <c r="G28" s="40">
        <v>85079.9</v>
      </c>
      <c r="H28" s="37">
        <f t="shared" si="0"/>
        <v>10591884.110000001</v>
      </c>
      <c r="I28" s="15"/>
    </row>
    <row r="29" spans="1:9" s="3" customFormat="1" ht="40.5" customHeight="1">
      <c r="A29" s="16"/>
      <c r="B29" s="21"/>
      <c r="C29" s="58">
        <v>45506</v>
      </c>
      <c r="D29" s="28" t="s">
        <v>26</v>
      </c>
      <c r="E29" s="34" t="s">
        <v>61</v>
      </c>
      <c r="F29" s="40"/>
      <c r="G29" s="40">
        <v>1329904.25</v>
      </c>
      <c r="H29" s="37">
        <f t="shared" si="0"/>
        <v>9261979.860000001</v>
      </c>
      <c r="I29" s="15"/>
    </row>
    <row r="30" spans="1:9" s="3" customFormat="1" ht="51.75" customHeight="1">
      <c r="A30" s="16"/>
      <c r="B30" s="21"/>
      <c r="C30" s="58">
        <v>45537</v>
      </c>
      <c r="D30" s="28" t="s">
        <v>33</v>
      </c>
      <c r="E30" s="34" t="s">
        <v>62</v>
      </c>
      <c r="F30" s="40"/>
      <c r="G30" s="40">
        <v>65193.76</v>
      </c>
      <c r="H30" s="37">
        <f t="shared" si="0"/>
        <v>9196786.100000001</v>
      </c>
      <c r="I30" s="15"/>
    </row>
    <row r="31" spans="1:9" s="3" customFormat="1" ht="54" customHeight="1">
      <c r="A31" s="16"/>
      <c r="B31" s="21"/>
      <c r="C31" s="58" t="s">
        <v>43</v>
      </c>
      <c r="D31" s="28" t="s">
        <v>34</v>
      </c>
      <c r="E31" s="34" t="s">
        <v>63</v>
      </c>
      <c r="F31" s="40"/>
      <c r="G31" s="40">
        <v>7869</v>
      </c>
      <c r="H31" s="37">
        <f t="shared" si="0"/>
        <v>9188917.100000001</v>
      </c>
      <c r="I31" s="15"/>
    </row>
    <row r="32" spans="1:9" s="3" customFormat="1" ht="42">
      <c r="A32" s="16"/>
      <c r="B32" s="21"/>
      <c r="C32" s="58" t="s">
        <v>44</v>
      </c>
      <c r="D32" s="28" t="s">
        <v>26</v>
      </c>
      <c r="E32" s="34" t="s">
        <v>64</v>
      </c>
      <c r="F32" s="40">
        <v>125000</v>
      </c>
      <c r="G32" s="40"/>
      <c r="H32" s="37">
        <f t="shared" si="0"/>
        <v>9313917.100000001</v>
      </c>
      <c r="I32" s="15"/>
    </row>
    <row r="33" spans="1:9" s="3" customFormat="1" ht="93" customHeight="1">
      <c r="A33" s="16"/>
      <c r="B33" s="21"/>
      <c r="C33" s="58" t="s">
        <v>45</v>
      </c>
      <c r="D33" s="28" t="s">
        <v>35</v>
      </c>
      <c r="E33" s="34" t="s">
        <v>65</v>
      </c>
      <c r="F33" s="40"/>
      <c r="G33" s="40">
        <v>885</v>
      </c>
      <c r="H33" s="37">
        <f t="shared" si="0"/>
        <v>9313032.100000001</v>
      </c>
      <c r="I33" s="15"/>
    </row>
    <row r="34" spans="1:9" s="3" customFormat="1" ht="48" customHeight="1">
      <c r="A34" s="16"/>
      <c r="B34" s="21"/>
      <c r="C34" s="58" t="s">
        <v>46</v>
      </c>
      <c r="D34" s="28" t="s">
        <v>26</v>
      </c>
      <c r="E34" s="34" t="s">
        <v>66</v>
      </c>
      <c r="F34" s="40">
        <v>41314.53</v>
      </c>
      <c r="G34" s="40"/>
      <c r="H34" s="37">
        <f t="shared" si="0"/>
        <v>9354346.63</v>
      </c>
      <c r="I34" s="15"/>
    </row>
    <row r="35" spans="1:9" s="3" customFormat="1" ht="87" customHeight="1">
      <c r="A35" s="16"/>
      <c r="B35" s="21"/>
      <c r="C35" s="58" t="s">
        <v>46</v>
      </c>
      <c r="D35" s="28" t="s">
        <v>36</v>
      </c>
      <c r="E35" s="34" t="s">
        <v>67</v>
      </c>
      <c r="F35" s="40"/>
      <c r="G35" s="40">
        <v>20000</v>
      </c>
      <c r="H35" s="37">
        <f t="shared" si="0"/>
        <v>9334346.63</v>
      </c>
      <c r="I35" s="15"/>
    </row>
    <row r="36" spans="1:9" s="3" customFormat="1" ht="84" customHeight="1">
      <c r="A36" s="16"/>
      <c r="B36" s="21"/>
      <c r="C36" s="58" t="s">
        <v>47</v>
      </c>
      <c r="D36" s="28" t="s">
        <v>37</v>
      </c>
      <c r="E36" s="34" t="s">
        <v>68</v>
      </c>
      <c r="F36" s="40"/>
      <c r="G36" s="40">
        <v>18786.42</v>
      </c>
      <c r="H36" s="37">
        <f t="shared" si="0"/>
        <v>9315560.21</v>
      </c>
      <c r="I36" s="15"/>
    </row>
    <row r="37" spans="1:9" s="3" customFormat="1" ht="70.5" customHeight="1">
      <c r="A37" s="16"/>
      <c r="B37" s="21"/>
      <c r="C37" s="58" t="s">
        <v>48</v>
      </c>
      <c r="D37" s="28" t="s">
        <v>38</v>
      </c>
      <c r="E37" s="34" t="s">
        <v>69</v>
      </c>
      <c r="F37" s="40"/>
      <c r="G37" s="40">
        <v>20000</v>
      </c>
      <c r="H37" s="37">
        <f t="shared" si="0"/>
        <v>9295560.21</v>
      </c>
      <c r="I37" s="15"/>
    </row>
    <row r="38" spans="1:9" s="3" customFormat="1" ht="66.75" customHeight="1">
      <c r="A38" s="16"/>
      <c r="B38" s="21"/>
      <c r="C38" s="58" t="s">
        <v>48</v>
      </c>
      <c r="D38" s="28" t="s">
        <v>39</v>
      </c>
      <c r="E38" s="34" t="s">
        <v>70</v>
      </c>
      <c r="F38" s="40"/>
      <c r="G38" s="40">
        <v>7455</v>
      </c>
      <c r="H38" s="37">
        <f t="shared" si="0"/>
        <v>9288105.21</v>
      </c>
      <c r="I38" s="15"/>
    </row>
    <row r="39" spans="1:9" s="3" customFormat="1" ht="73.5" customHeight="1">
      <c r="A39" s="16"/>
      <c r="B39" s="21"/>
      <c r="C39" s="58" t="s">
        <v>48</v>
      </c>
      <c r="D39" s="28" t="s">
        <v>40</v>
      </c>
      <c r="E39" s="34" t="s">
        <v>71</v>
      </c>
      <c r="F39" s="40"/>
      <c r="G39" s="40">
        <v>27168.08</v>
      </c>
      <c r="H39" s="37">
        <f t="shared" si="0"/>
        <v>9260937.13</v>
      </c>
      <c r="I39" s="15"/>
    </row>
    <row r="40" spans="1:9" s="3" customFormat="1" ht="44.25" customHeight="1">
      <c r="A40" s="16"/>
      <c r="B40" s="21"/>
      <c r="C40" s="58" t="s">
        <v>49</v>
      </c>
      <c r="D40" s="28" t="s">
        <v>26</v>
      </c>
      <c r="E40" s="34" t="s">
        <v>72</v>
      </c>
      <c r="F40" s="40">
        <v>17250</v>
      </c>
      <c r="G40" s="40"/>
      <c r="H40" s="37">
        <f t="shared" si="0"/>
        <v>9278187.13</v>
      </c>
      <c r="I40" s="15"/>
    </row>
    <row r="41" spans="1:9" s="3" customFormat="1" ht="69.75" customHeight="1">
      <c r="A41" s="16"/>
      <c r="B41" s="21"/>
      <c r="C41" s="58" t="s">
        <v>49</v>
      </c>
      <c r="D41" s="28" t="s">
        <v>41</v>
      </c>
      <c r="E41" s="34" t="s">
        <v>73</v>
      </c>
      <c r="F41" s="40"/>
      <c r="G41" s="40">
        <v>1880</v>
      </c>
      <c r="H41" s="37">
        <f t="shared" si="0"/>
        <v>9276307.13</v>
      </c>
      <c r="I41" s="15"/>
    </row>
    <row r="42" spans="1:9" s="3" customFormat="1" ht="36.75" customHeight="1">
      <c r="A42" s="16"/>
      <c r="B42" s="21"/>
      <c r="C42" s="58" t="s">
        <v>49</v>
      </c>
      <c r="D42" s="39" t="s">
        <v>42</v>
      </c>
      <c r="E42" s="41" t="s">
        <v>74</v>
      </c>
      <c r="F42" s="40"/>
      <c r="G42" s="40">
        <v>2576.4</v>
      </c>
      <c r="H42" s="37">
        <f t="shared" si="0"/>
        <v>9273730.73</v>
      </c>
      <c r="I42" s="15"/>
    </row>
    <row r="43" spans="1:9" s="3" customFormat="1" ht="47.25" customHeight="1">
      <c r="A43" s="16"/>
      <c r="B43" s="21"/>
      <c r="C43" s="58" t="s">
        <v>49</v>
      </c>
      <c r="D43" s="39" t="s">
        <v>42</v>
      </c>
      <c r="E43" s="41" t="s">
        <v>75</v>
      </c>
      <c r="F43" s="40"/>
      <c r="G43" s="40">
        <v>175</v>
      </c>
      <c r="H43" s="37">
        <f t="shared" si="0"/>
        <v>9273555.73</v>
      </c>
      <c r="I43" s="15"/>
    </row>
    <row r="44" spans="1:9" s="3" customFormat="1" ht="36" customHeight="1">
      <c r="A44" s="16"/>
      <c r="B44" s="21"/>
      <c r="C44" s="58" t="s">
        <v>49</v>
      </c>
      <c r="D44" s="39" t="s">
        <v>42</v>
      </c>
      <c r="E44" s="41" t="s">
        <v>76</v>
      </c>
      <c r="F44" s="40"/>
      <c r="G44" s="40">
        <v>1231.66</v>
      </c>
      <c r="H44" s="37">
        <f t="shared" si="0"/>
        <v>9272324.07</v>
      </c>
      <c r="I44" s="15"/>
    </row>
    <row r="45" spans="1:9" s="3" customFormat="1" ht="8.25" customHeight="1" thickBot="1">
      <c r="A45" s="16"/>
      <c r="B45" s="21"/>
      <c r="C45" s="38"/>
      <c r="D45" s="33"/>
      <c r="E45" s="34"/>
      <c r="F45" s="35"/>
      <c r="G45" s="35"/>
      <c r="H45" s="37"/>
      <c r="I45" s="15"/>
    </row>
    <row r="46" spans="1:8" s="3" customFormat="1" ht="24" customHeight="1" thickBot="1">
      <c r="A46" s="16"/>
      <c r="B46" s="22"/>
      <c r="C46" s="23"/>
      <c r="D46" s="23"/>
      <c r="E46" s="24" t="s">
        <v>9</v>
      </c>
      <c r="F46" s="36">
        <f>SUM(F18:F45)</f>
        <v>1536974.75</v>
      </c>
      <c r="G46" s="36">
        <f>SUM(G18:G45)</f>
        <v>1646736.9999999998</v>
      </c>
      <c r="H46" s="36">
        <f>H16+F46-G46</f>
        <v>9272324.07</v>
      </c>
    </row>
    <row r="47" spans="1:8" s="3" customFormat="1" ht="24" customHeight="1">
      <c r="A47" s="16"/>
      <c r="B47" s="25"/>
      <c r="C47" s="26"/>
      <c r="D47" s="26"/>
      <c r="E47" s="27"/>
      <c r="F47" s="26"/>
      <c r="G47" s="26"/>
      <c r="H47" s="26"/>
    </row>
    <row r="48" spans="1:8" s="3" customFormat="1" ht="24" customHeight="1">
      <c r="A48" s="16"/>
      <c r="B48" s="25"/>
      <c r="C48" s="26"/>
      <c r="D48" s="26"/>
      <c r="E48" s="27"/>
      <c r="F48" s="26"/>
      <c r="G48" s="26"/>
      <c r="H48" s="26"/>
    </row>
    <row r="49" spans="1:8" s="3" customFormat="1" ht="24" customHeight="1">
      <c r="A49" s="16"/>
      <c r="B49" s="42" t="s">
        <v>18</v>
      </c>
      <c r="C49" s="42"/>
      <c r="D49" s="42"/>
      <c r="E49" s="4"/>
      <c r="F49" s="42" t="s">
        <v>19</v>
      </c>
      <c r="G49" s="42"/>
      <c r="H49" s="42"/>
    </row>
    <row r="50" spans="1:8" s="3" customFormat="1" ht="24" customHeight="1">
      <c r="A50" s="16"/>
      <c r="B50" s="43" t="s">
        <v>13</v>
      </c>
      <c r="C50" s="43"/>
      <c r="D50" s="43"/>
      <c r="E50" s="12"/>
      <c r="F50" s="44" t="s">
        <v>14</v>
      </c>
      <c r="G50" s="44"/>
      <c r="H50" s="44"/>
    </row>
    <row r="51" spans="1:92" ht="24" customHeight="1">
      <c r="A51" s="16"/>
      <c r="B51" s="45" t="s">
        <v>23</v>
      </c>
      <c r="C51" s="45"/>
      <c r="D51" s="45"/>
      <c r="E51" s="13"/>
      <c r="F51" s="46" t="s">
        <v>24</v>
      </c>
      <c r="G51" s="46"/>
      <c r="H51" s="46"/>
      <c r="I51" s="8"/>
      <c r="J51" s="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2:8" ht="20.25">
      <c r="B52" s="43" t="s">
        <v>20</v>
      </c>
      <c r="C52" s="43"/>
      <c r="D52" s="43"/>
      <c r="E52" s="12"/>
      <c r="F52" s="44" t="s">
        <v>15</v>
      </c>
      <c r="G52" s="44"/>
      <c r="H52" s="44"/>
    </row>
    <row r="53" spans="2:8" ht="20.25">
      <c r="B53" s="29"/>
      <c r="C53" s="29"/>
      <c r="D53" s="29"/>
      <c r="E53" s="12"/>
      <c r="F53" s="12"/>
      <c r="G53" s="12"/>
      <c r="H53" s="14"/>
    </row>
    <row r="54" spans="6:7" ht="12.75">
      <c r="F54" s="1"/>
      <c r="G54" s="1"/>
    </row>
    <row r="55" spans="6:7" ht="12.75">
      <c r="F55" s="1"/>
      <c r="G55" s="1"/>
    </row>
    <row r="56" spans="2:8" ht="12.75">
      <c r="B56" s="47" t="s">
        <v>16</v>
      </c>
      <c r="C56" s="48"/>
      <c r="D56" s="48"/>
      <c r="E56" s="48"/>
      <c r="F56" s="48"/>
      <c r="G56" s="48"/>
      <c r="H56" s="48"/>
    </row>
    <row r="57" spans="2:8" ht="20.25">
      <c r="B57" s="44" t="s">
        <v>17</v>
      </c>
      <c r="C57" s="44"/>
      <c r="D57" s="44"/>
      <c r="E57" s="44"/>
      <c r="F57" s="44"/>
      <c r="G57" s="44"/>
      <c r="H57" s="44"/>
    </row>
    <row r="58" spans="2:8" ht="20.25">
      <c r="B58" s="46" t="s">
        <v>21</v>
      </c>
      <c r="C58" s="46"/>
      <c r="D58" s="46"/>
      <c r="E58" s="46"/>
      <c r="F58" s="46"/>
      <c r="G58" s="46"/>
      <c r="H58" s="46"/>
    </row>
    <row r="59" spans="2:8" ht="20.25">
      <c r="B59" s="44" t="s">
        <v>22</v>
      </c>
      <c r="C59" s="44"/>
      <c r="D59" s="44"/>
      <c r="E59" s="44"/>
      <c r="F59" s="44"/>
      <c r="G59" s="44"/>
      <c r="H59" s="44"/>
    </row>
    <row r="60" spans="6:12" ht="12.75">
      <c r="F60" s="1"/>
      <c r="G60" s="1"/>
      <c r="H60" s="1"/>
      <c r="I60" s="1"/>
      <c r="J60" s="1"/>
      <c r="K60" s="1"/>
      <c r="L60" s="1"/>
    </row>
    <row r="61" spans="1:12" ht="15">
      <c r="A61" s="1"/>
      <c r="B61" s="11"/>
      <c r="F61" s="1"/>
      <c r="G61" s="1"/>
      <c r="H61" s="1"/>
      <c r="I61" s="1"/>
      <c r="J61" s="1"/>
      <c r="K61" s="1"/>
      <c r="L61" s="1"/>
    </row>
    <row r="62" ht="12.75">
      <c r="A62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56:H56"/>
    <mergeCell ref="B57:H57"/>
    <mergeCell ref="B58:H58"/>
    <mergeCell ref="B59:H59"/>
    <mergeCell ref="B52:D52"/>
    <mergeCell ref="F52:H52"/>
    <mergeCell ref="B49:D49"/>
    <mergeCell ref="F49:H49"/>
    <mergeCell ref="B50:D50"/>
    <mergeCell ref="F50:H50"/>
    <mergeCell ref="B51:D51"/>
    <mergeCell ref="F51:H51"/>
  </mergeCells>
  <printOptions horizontalCentered="1"/>
  <pageMargins left="0.24" right="0.31" top="0.35433070866141736" bottom="0" header="0.25" footer="0.18"/>
  <pageSetup horizontalDpi="600" verticalDpi="600" orientation="portrait" scale="46" r:id="rId2"/>
  <rowBreaks count="2" manualBreakCount="2">
    <brk id="40" max="91" man="1"/>
    <brk id="59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2024-03-11T19:00:44Z</cp:lastPrinted>
  <dcterms:created xsi:type="dcterms:W3CDTF">2006-07-11T17:39:34Z</dcterms:created>
  <dcterms:modified xsi:type="dcterms:W3CDTF">2024-03-11T19:01:27Z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