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<sst xmlns="http://schemas.openxmlformats.org/spreadsheetml/2006/main" count="71" uniqueCount="70">
  <si>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</si>
  <si>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</si>
  <si>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</si>
  <si>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</si>
  <si>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</si>
  <si>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</si>
  <si>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</si>
  <si>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</si>
  <si>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</si>
  <si>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</si>
  <si>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</si>
  <si>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</si>
  <si>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</si>
  <si>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</si>
  <si>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</si>
  <si>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</si>
  <si>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</si>
  <si>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</si>
  <si>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</si>
  <si>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</si>
  <si>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</si>
  <si>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</si>
  <si>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</si>
  <si>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</si>
  <si>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 xml:space="preserve">                    Banco Central de la República Dominicana</t>
  </si>
  <si>
    <t>Del 1ero al 31 de Marzo del 2024</t>
  </si>
  <si>
    <t>TR-MESCYT/0252</t>
  </si>
  <si>
    <t>TR-MESCYT/0613</t>
  </si>
  <si>
    <t>TR-MESCYT/0003</t>
  </si>
  <si>
    <t>TR-MESCYT/0633</t>
  </si>
  <si>
    <t>TR-MESCYT/0253</t>
  </si>
  <si>
    <t>TR-MESCYT/0254</t>
  </si>
  <si>
    <t>TR-MESCYT/0255</t>
  </si>
  <si>
    <t>TR-MESCYT/0256</t>
  </si>
  <si>
    <t>TR-MESCYT/0265</t>
  </si>
  <si>
    <t>TR-MESCYT/0279</t>
  </si>
  <si>
    <t>TR-MESCYT/0284</t>
  </si>
  <si>
    <t>TR-MESCYT/0286</t>
  </si>
  <si>
    <t>TR-MESCYT/0287</t>
  </si>
  <si>
    <t>TR-MESCYT/0288</t>
  </si>
  <si>
    <t>TR-MESCYT/0289</t>
  </si>
  <si>
    <t>TR-MESCYT/0295</t>
  </si>
  <si>
    <t>TR-MESCYT/0011</t>
  </si>
  <si>
    <t>TR-MESCYT/0014</t>
  </si>
  <si>
    <t>TR-MESCYT/0019</t>
  </si>
  <si>
    <t>TR-MESCYT/0027</t>
  </si>
  <si>
    <t>TR-MESCYT/0028</t>
  </si>
  <si>
    <r>
      <rPr>
        <b/>
        <sz val="10"/>
        <color indexed="8"/>
        <rFont val="Segoe UI"/>
        <family val="2"/>
      </rPr>
      <t xml:space="preserve">UNIVERSIDAD POLITECNICA DE VALENCIA,  </t>
    </r>
    <r>
      <rPr>
        <sz val="10"/>
        <color indexed="8"/>
        <rFont val="Segoe UI"/>
        <family val="2"/>
      </rPr>
      <t>PAGO DE LA FACTURA NO. LIQ#001-2324,  CORRESPONDIENTE A LA MATRICULACIÓN,  DE DIECINUEVE (19), BECADO EN EL EXTRANJERO.CONVOCATORIA 2023 (ESPAÑA)</t>
    </r>
  </si>
  <si>
    <r>
      <rPr>
        <b/>
        <sz val="10"/>
        <color indexed="8"/>
        <rFont val="Segoe UI"/>
        <family val="2"/>
      </rPr>
      <t>BANCO CENTRAL DE LA REP. DOM</t>
    </r>
    <r>
      <rPr>
        <sz val="10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RD$4,170,600.00</t>
    </r>
  </si>
  <si>
    <r>
      <rPr>
        <b/>
        <sz val="10"/>
        <color indexed="8"/>
        <rFont val="Segoe UI"/>
        <family val="2"/>
      </rPr>
      <t xml:space="preserve">BERLIN  SHOOL  BUSINESS &amp; INNOVATION,  </t>
    </r>
    <r>
      <rPr>
        <sz val="10"/>
        <color indexed="8"/>
        <rFont val="Segoe UI"/>
        <family val="2"/>
      </rPr>
      <t xml:space="preserve"> SEGUNDO PAGO DE LA FACTURA NO. 20240116/BSBI/1/2,  CORRESPONDIENTE AL 50% MATRICULACIÓN,  DE DIECISEIS (16), BECADOS EN EL EXTRANJERO. (ESPAÑA)</t>
    </r>
  </si>
  <si>
    <r>
      <rPr>
        <b/>
        <sz val="10"/>
        <color indexed="8"/>
        <rFont val="Segoe UI"/>
        <family val="2"/>
      </rPr>
      <t>BANCO CENTRAL DE LA REP. DOM</t>
    </r>
    <r>
      <rPr>
        <sz val="10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RD$59,552,191.30</t>
    </r>
  </si>
  <si>
    <r>
      <rPr>
        <b/>
        <sz val="10"/>
        <color indexed="8"/>
        <rFont val="Segoe UI"/>
        <family val="2"/>
      </rPr>
      <t xml:space="preserve">UNIVERSIDAD INTERNACIONAL DE LA RIOJA (UNIR),  </t>
    </r>
    <r>
      <rPr>
        <sz val="10"/>
        <color indexed="8"/>
        <rFont val="Segoe UI"/>
        <family val="2"/>
      </rPr>
      <t>PAGO DE LA FACTURA NO. P02258,  CORRESPONDIENTE A LA MATRICULACIÓN,  DE VEINTINUEVE (29), BECADO EN EL EXTRANJERO.CONVOCATORIA 2023 (ESPAÑA)</t>
    </r>
  </si>
  <si>
    <r>
      <rPr>
        <b/>
        <sz val="10"/>
        <color indexed="8"/>
        <rFont val="Segoe UI"/>
        <family val="2"/>
      </rPr>
      <t xml:space="preserve">NEXT EDUCACION S. L 2023-2024,  </t>
    </r>
    <r>
      <rPr>
        <sz val="10"/>
        <color indexed="8"/>
        <rFont val="Segoe UI"/>
        <family val="2"/>
      </rPr>
      <t>PRIMER PAGO DE LA FACTURA NO. AF4 D/F 01/11/2023,  CORRESPONDIENTE AL 30% MATRICULACIÓN,  DE VENTINUEVE (29), BECADOS EN EL EXTRANJERO. (ESPAÑA)</t>
    </r>
  </si>
  <si>
    <r>
      <rPr>
        <b/>
        <sz val="10"/>
        <color indexed="8"/>
        <rFont val="Segoe UI"/>
        <family val="2"/>
      </rPr>
      <t xml:space="preserve">ESCUELA DE ORGANIZACIÓN INDUSTRIAL (EOI), </t>
    </r>
    <r>
      <rPr>
        <sz val="10"/>
        <color indexed="8"/>
        <rFont val="Segoe UI"/>
        <family val="2"/>
      </rPr>
      <t>PAGO DE LA FACTURAs NO. 23430075, 23430076, 23430077, 23430078, 23430078, 23430079, 23430080, 23430081, y 23430082 D/F 14/11/2023,  CORRESPONDIENTE AL 25% MATRICULACIÓN,  DE NOVENTA Y DOS (92), BECADOS EN EL EXTRANJERO. (ESPAÑA)</t>
    </r>
  </si>
  <si>
    <r>
      <rPr>
        <b/>
        <sz val="10"/>
        <color indexed="8"/>
        <rFont val="Segoe UI"/>
        <family val="2"/>
      </rPr>
      <t>NEXT EDUCACION S. L 2023-2024,  SEGUNDO</t>
    </r>
    <r>
      <rPr>
        <sz val="10"/>
        <color indexed="8"/>
        <rFont val="Segoe UI"/>
        <family val="2"/>
      </rPr>
      <t xml:space="preserve"> PAGO DE LA FACTURA NO. AF4 D/F 01/11/2023,  CORRESPONDIENTE AL 30% MATRICULACIÓN,  DE VENTINUEVE (29), BECADOS EN EL EXTRANJERO. (ESPAÑA)</t>
    </r>
  </si>
  <si>
    <r>
      <rPr>
        <b/>
        <sz val="10"/>
        <color indexed="8"/>
        <rFont val="Segoe UI"/>
        <family val="2"/>
      </rPr>
      <t xml:space="preserve">INSTITUTO EUROPEO DI DESING, IED,  PRIMER </t>
    </r>
    <r>
      <rPr>
        <sz val="10"/>
        <color indexed="8"/>
        <rFont val="Segoe UI"/>
        <family val="2"/>
      </rPr>
      <t>PAGO DE LA FACTURA NO. 4121/10 D/F 15/11/2023,  CORRESPONDIENTE A LA MATRICULACIÓN,  DE DIECISIETE (17), BECADO EN EL EXTRANJERO.CONVOCATORIA 2023-2024 (ESPAÑA)</t>
    </r>
  </si>
  <si>
    <r>
      <rPr>
        <b/>
        <sz val="10"/>
        <color indexed="8"/>
        <rFont val="Segoe UI"/>
        <family val="2"/>
      </rPr>
      <t xml:space="preserve">INSTITUTO SUPERIOR DE DEDERECHO Y ECONOMIA S. A. (ISDE),  </t>
    </r>
    <r>
      <rPr>
        <sz val="10"/>
        <color indexed="8"/>
        <rFont val="Segoe UI"/>
        <family val="2"/>
      </rPr>
      <t>CUARTO PAGO DE LA FACTURA NO. 1/2023/681 D/F 15/11/2023,  CORRESPONDIENTE AL 25% MATRICULACIÓN,  DE VENTIUN (21), BECADOS EN EL EXTRANJERO. (ESPAÑA)</t>
    </r>
  </si>
  <si>
    <r>
      <rPr>
        <b/>
        <sz val="10"/>
        <color indexed="8"/>
        <rFont val="Segoe UI"/>
        <family val="2"/>
      </rPr>
      <t xml:space="preserve">SPAIN BUSINESS SHOOL 2023-2024,  </t>
    </r>
    <r>
      <rPr>
        <sz val="10"/>
        <color indexed="8"/>
        <rFont val="Segoe UI"/>
        <family val="2"/>
      </rPr>
      <t xml:space="preserve"> PAGO CUOTA 3/4 DE LA FACTURA NO. 23070 D/F 20/07/2023,  CORRESPONDIENTE AL 25% MATRICULACIÓN,  DE SESENTA Y CINCO (65), BECADOS EN EL EXTRANJERO. (ESPAÑA)</t>
    </r>
  </si>
  <si>
    <r>
      <rPr>
        <b/>
        <sz val="10"/>
        <color indexed="8"/>
        <rFont val="Segoe UI"/>
        <family val="2"/>
      </rPr>
      <t xml:space="preserve">SPAIN BUSINESS SHOOL 2023-2024,  </t>
    </r>
    <r>
      <rPr>
        <sz val="10"/>
        <color indexed="8"/>
        <rFont val="Segoe UI"/>
        <family val="2"/>
      </rPr>
      <t xml:space="preserve"> PAGO CUOTA 3/4 DE LA FACTURA NO. 23083 D/F 5/9/2023,  CORRESPONDIENTE AL 25% MATRICULACIÓN,  DE TRES (03), BECADOS EN EL EXTRANJERO. (ESPAÑA)</t>
    </r>
  </si>
  <si>
    <r>
      <rPr>
        <b/>
        <sz val="10"/>
        <color indexed="8"/>
        <rFont val="Segoe UI"/>
        <family val="2"/>
      </rPr>
      <t xml:space="preserve">MARANGONI ITALIA 2023-2024,  </t>
    </r>
    <r>
      <rPr>
        <sz val="10"/>
        <color indexed="8"/>
        <rFont val="Segoe UI"/>
        <family val="2"/>
      </rPr>
      <t>PRIMER</t>
    </r>
    <r>
      <rPr>
        <b/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DE LA FACTURA NO. 202310673 D/F 22/11/2023,  CORRESPONDIENTE AL 25% DE LA  MATRICULACIÓN,  DE DIECINUEVE (19), BECADO EN EL EXTRANJERO. (ITALIA)</t>
    </r>
  </si>
  <si>
    <r>
      <rPr>
        <b/>
        <sz val="10"/>
        <color indexed="8"/>
        <rFont val="Segoe UI"/>
        <family val="2"/>
      </rPr>
      <t xml:space="preserve">MARANGONI FRANCIA 2023-2024,  </t>
    </r>
    <r>
      <rPr>
        <sz val="10"/>
        <color indexed="8"/>
        <rFont val="Segoe UI"/>
        <family val="2"/>
      </rPr>
      <t>PRIMER</t>
    </r>
    <r>
      <rPr>
        <b/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DE LA FACTURA NO. 010AY2324 D/F 15/11/2023,  CORRESPONDIENTE AL 25% DE LA  MATRICULACIÓN,  DE TRES (03), BECADO EN EL EXTRANJERO. (FRANCIA)</t>
    </r>
  </si>
  <si>
    <r>
      <rPr>
        <b/>
        <sz val="10"/>
        <color indexed="8"/>
        <rFont val="Segoe UI"/>
        <family val="2"/>
      </rPr>
      <t xml:space="preserve">UNIVERSIDAD DE NAVARRA,  </t>
    </r>
    <r>
      <rPr>
        <sz val="10"/>
        <color indexed="8"/>
        <rFont val="Segoe UI"/>
        <family val="2"/>
      </rPr>
      <t xml:space="preserve"> PAGO CUOTA 1/4 DE LA FACTURAS  NO. 510741009, 510742007, 510742008 Y 510742009 D/F 30/11/2023,  CORRESPONDIENTE AL 25% MATRICULACIÓN,  DE TRES (03), BECADOS EN EL EXTRANJERO. (ESPAÑA)</t>
    </r>
  </si>
  <si>
    <r>
      <rPr>
        <b/>
        <sz val="10"/>
        <color indexed="8"/>
        <rFont val="Segoe UI"/>
        <family val="2"/>
      </rPr>
      <t xml:space="preserve">MARANGONI ITALIA 2023-2024,  </t>
    </r>
    <r>
      <rPr>
        <sz val="10"/>
        <color indexed="8"/>
        <rFont val="Segoe UI"/>
        <family val="2"/>
      </rPr>
      <t>PRIMER</t>
    </r>
    <r>
      <rPr>
        <b/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DE LA FACTURA NO. VAR0002843 D/F 13/12/2023,  CORRESPONDIENTE AL 25% DE LA  MATRICULACIÓN,  DE VEINTINUEVE (29), BECADO EN EL EXTRANJERO. (ESPAÑA)</t>
    </r>
  </si>
  <si>
    <r>
      <rPr>
        <b/>
        <sz val="10"/>
        <color indexed="8"/>
        <rFont val="Segoe UI"/>
        <family val="2"/>
      </rPr>
      <t xml:space="preserve">INSTITUTO SUPERIOR DE DEDERECHO Y ECONOMIA S. A. (ISDE),  </t>
    </r>
    <r>
      <rPr>
        <sz val="10"/>
        <color indexed="8"/>
        <rFont val="Segoe UI"/>
        <family val="2"/>
      </rPr>
      <t>PRIMER PAGO DE LA FACTURA NO. 1/2023/736 D/F 5/12/2023,  CORRESPONDIENTE AL 25% MATRICULACIÓN,  DE VEINTISÉIS (26), BECADOS EN EL EXTRANJERO. (ESPAÑA)</t>
    </r>
  </si>
  <si>
    <r>
      <rPr>
        <b/>
        <sz val="10"/>
        <color indexed="8"/>
        <rFont val="Segoe UI"/>
        <family val="2"/>
      </rPr>
      <t xml:space="preserve">UNIVERSIDAD DEL PAIS VASCO,  </t>
    </r>
    <r>
      <rPr>
        <sz val="10"/>
        <color indexed="8"/>
        <rFont val="Segoe UI"/>
        <family val="2"/>
      </rPr>
      <t>PAGO DE LA FACTURA NO. 20230006421,  CORRESPONDIENTE A LA MATRICULACIÓN,  DE SIETE (07), BECADO EN EL EXTRANJERO.CONVOCATORIA 2023 (ESPAÑA)</t>
    </r>
  </si>
  <si>
    <r>
      <rPr>
        <b/>
        <sz val="10"/>
        <color indexed="8"/>
        <rFont val="Segoe UI"/>
        <family val="2"/>
      </rPr>
      <t xml:space="preserve">UNIVERSIDAD ANTONIO DE NEBRIJA,  </t>
    </r>
    <r>
      <rPr>
        <sz val="10"/>
        <color indexed="8"/>
        <rFont val="Segoe UI"/>
        <family val="2"/>
      </rPr>
      <t xml:space="preserve"> PAGO CUOTA 3/3 DE LA FACTURA  NO. A/01266/23 D/F 21/9/2023,  CORRESPONDIENTE AL 40% MATRICULACIÓN,  DE NOVENTA Y TRES  (93), BECADOS EN EL EXTRANJERO. (ESPAÑA)</t>
    </r>
  </si>
  <si>
    <r>
      <rPr>
        <b/>
        <sz val="10"/>
        <color indexed="8"/>
        <rFont val="Segoe UI"/>
        <family val="2"/>
      </rPr>
      <t xml:space="preserve">UNIVERSIDAD CASTILLA-LA MANCHA (UCLM),  </t>
    </r>
    <r>
      <rPr>
        <sz val="10"/>
        <color indexed="8"/>
        <rFont val="Segoe UI"/>
        <family val="2"/>
      </rPr>
      <t xml:space="preserve"> ABONO DEL PAGO A  LA FACTURA  NO. M13824001,  CORRESPONDIENTE AL 50% MATRICULACIÓN,  DE OCHO  (8), BECADOS EN EL EXTRANJERO. (ESPAÑA)</t>
    </r>
  </si>
  <si>
    <r>
      <rPr>
        <b/>
        <sz val="10"/>
        <color indexed="8"/>
        <rFont val="Segoe UI"/>
        <family val="2"/>
      </rPr>
      <t xml:space="preserve">UNIVERSIDAD DEL PAIS VASCO,  </t>
    </r>
    <r>
      <rPr>
        <sz val="10"/>
        <color indexed="8"/>
        <rFont val="Segoe UI"/>
        <family val="2"/>
      </rPr>
      <t>PAGO CUOTA 1/1 DE LAS FACTURA NO. ED4/23-24/140 D/F 9/2/2024,  CORRESPONDIENTE A LA MATRICULACIÓN,  DE DOS (02) BECADO EN EL EXTRANJERO.CONVOCATORIA 2023 (FRANCIA)</t>
    </r>
  </si>
  <si>
    <r>
      <rPr>
        <b/>
        <sz val="10"/>
        <color indexed="8"/>
        <rFont val="Segoe UI"/>
        <family val="2"/>
      </rPr>
      <t xml:space="preserve">UNIVERSIDAD ALFONSO X EL SABIO,  </t>
    </r>
    <r>
      <rPr>
        <sz val="10"/>
        <color indexed="8"/>
        <rFont val="Segoe UI"/>
        <family val="2"/>
      </rPr>
      <t xml:space="preserve"> PAGO FACTURA  NO. 440891 D/F 20/10/2023,  CORRESPONDIENTE AL 35% MATRICULACIÓN,  DE VEINTIÚN  (21), BECADOS EN EL EXTRANJERO. (ESPAÑA)</t>
    </r>
  </si>
  <si>
    <r>
      <rPr>
        <b/>
        <sz val="10"/>
        <rFont val="Segoe UI"/>
        <family val="2"/>
      </rPr>
      <t xml:space="preserve">BANCO CENTRAL DE LA REP. DOM, </t>
    </r>
    <r>
      <rPr>
        <sz val="10"/>
        <rFont val="Segoe UI"/>
        <family val="2"/>
      </rPr>
      <t>CARGOS POR SERVICIOS BANCARIOS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</si>
</sst>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59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19" fillId="33" borderId="11" xfId="49" applyFont="1" applyFill="1" applyBorder="1" applyAlignment="1">
      <alignment vertical="center" wrapText="1"/>
    </xf>
    <xf numFmtId="14" fontId="60" fillId="33" borderId="19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14" fontId="61" fillId="33" borderId="22" xfId="0" applyNumberFormat="1" applyFont="1" applyFill="1" applyBorder="1" applyAlignment="1">
      <alignment horizontal="center" vertical="center"/>
    </xf>
    <xf numFmtId="43" fontId="20" fillId="33" borderId="22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" fontId="5" fillId="34" borderId="26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0" fillId="0" borderId="22" xfId="0" applyNumberFormat="1" applyFont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 readingOrder="1"/>
    </xf>
    <xf numFmtId="0" fontId="61" fillId="33" borderId="22" xfId="0" applyFont="1" applyFill="1" applyBorder="1" applyAlignment="1">
      <alignment horizontal="justify" vertical="center" wrapText="1" readingOrder="1"/>
    </xf>
    <xf numFmtId="0" fontId="21" fillId="33" borderId="22" xfId="0" applyFont="1" applyFill="1" applyBorder="1" applyAlignment="1">
      <alignment horizontal="justify" vertical="center" wrapText="1" readingOrder="1"/>
    </xf>
    <xf numFmtId="0" fontId="20" fillId="0" borderId="22" xfId="0" applyFont="1" applyBorder="1" applyAlignment="1">
      <alignment vertical="center"/>
    </xf>
    <xf numFmtId="43" fontId="20" fillId="0" borderId="22" xfId="51" applyFont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0</xdr:rowOff>
    </xdr:from>
    <xdr:to>
      <xdr:col>6</xdr:col>
      <xdr:colOff>942975</xdr:colOff>
      <xdr:row>7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3810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</xdr:row>
      <xdr:rowOff>0</xdr:rowOff>
    </xdr:from>
    <xdr:to>
      <xdr:col>6</xdr:col>
      <xdr:colOff>866775</xdr:colOff>
      <xdr:row>6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3810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7"/>
  <sheetViews>
    <sheetView tabSelected="1" zoomScale="80" zoomScaleNormal="80" zoomScalePageLayoutView="0" workbookViewId="0" topLeftCell="A37">
      <selection activeCell="A1" sqref="A1:H58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6" width="19.421875" style="1" customWidth="1"/>
    <col min="7" max="7" width="20.8515625" style="1" customWidth="1"/>
    <col min="8" max="8" width="20.0039062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5" customHeight="1">
      <c r="H2" s="11"/>
    </row>
    <row r="3" s="7" customFormat="1" ht="12.75">
      <c r="H3" s="11"/>
    </row>
    <row r="4" spans="4:8" s="7" customFormat="1" ht="18">
      <c r="D4" s="8"/>
      <c r="E4" s="8"/>
      <c r="F4" s="9"/>
      <c r="H4" s="11"/>
    </row>
    <row r="5" s="7" customFormat="1" ht="12.75">
      <c r="H5" s="11"/>
    </row>
    <row r="6" s="7" customFormat="1" ht="22.5" customHeight="1">
      <c r="H6" s="11"/>
    </row>
    <row r="7" spans="2:8" s="7" customFormat="1" ht="19.5">
      <c r="B7" s="41"/>
      <c r="C7" s="41"/>
      <c r="D7" s="41"/>
      <c r="E7" s="41"/>
      <c r="F7" s="41"/>
      <c r="G7" s="41"/>
      <c r="H7" s="41"/>
    </row>
    <row r="8" spans="2:8" s="7" customFormat="1" ht="19.5">
      <c r="B8" s="29"/>
      <c r="C8" s="29"/>
      <c r="D8" s="29"/>
      <c r="E8" s="29"/>
      <c r="F8" s="29"/>
      <c r="G8" s="29"/>
      <c r="H8" s="12"/>
    </row>
    <row r="9" spans="2:8" s="7" customFormat="1" ht="19.5">
      <c r="B9" s="29"/>
      <c r="C9" s="29"/>
      <c r="D9" s="29"/>
      <c r="E9" s="29"/>
      <c r="F9" s="29"/>
      <c r="G9" s="29"/>
      <c r="H9" s="12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42" t="s">
        <v>3</v>
      </c>
      <c r="C11" s="42"/>
      <c r="D11" s="42"/>
      <c r="E11" s="42"/>
      <c r="F11" s="42"/>
      <c r="G11" s="42"/>
      <c r="H11" s="42"/>
    </row>
    <row r="12" spans="2:8" s="7" customFormat="1" ht="18">
      <c r="B12" s="30"/>
      <c r="C12" s="30"/>
      <c r="D12" s="30"/>
      <c r="E12" s="30" t="s">
        <v>24</v>
      </c>
      <c r="F12" s="30"/>
      <c r="G12" s="30"/>
      <c r="H12" s="14"/>
    </row>
    <row r="13" spans="2:8" s="7" customFormat="1" ht="15.75">
      <c r="B13" s="43" t="s">
        <v>25</v>
      </c>
      <c r="C13" s="43"/>
      <c r="D13" s="43"/>
      <c r="E13" s="43"/>
      <c r="F13" s="43"/>
      <c r="G13" s="43"/>
      <c r="H13" s="43"/>
    </row>
    <row r="14" s="7" customFormat="1" ht="19.5" customHeight="1" thickBot="1">
      <c r="H14" s="11"/>
    </row>
    <row r="15" spans="1:11" s="2" customFormat="1" ht="36.75" customHeight="1">
      <c r="A15" s="3"/>
      <c r="B15" s="44"/>
      <c r="C15" s="50" t="s">
        <v>4</v>
      </c>
      <c r="D15" s="50"/>
      <c r="E15" s="50"/>
      <c r="F15" s="48">
        <v>226231000005</v>
      </c>
      <c r="G15" s="48"/>
      <c r="H15" s="49"/>
      <c r="I15" s="3"/>
      <c r="J15" s="3"/>
      <c r="K15" s="3"/>
    </row>
    <row r="16" spans="1:11" s="2" customFormat="1" ht="37.5" customHeight="1">
      <c r="A16" s="3"/>
      <c r="B16" s="45"/>
      <c r="C16" s="47" t="s">
        <v>10</v>
      </c>
      <c r="D16" s="47"/>
      <c r="E16" s="6"/>
      <c r="F16" s="47" t="s">
        <v>8</v>
      </c>
      <c r="G16" s="47"/>
      <c r="H16" s="15">
        <v>59091.88</v>
      </c>
      <c r="I16" s="3"/>
      <c r="J16" s="3"/>
      <c r="K16" s="3"/>
    </row>
    <row r="17" spans="1:11" s="2" customFormat="1" ht="45.75" customHeight="1" thickBot="1">
      <c r="A17" s="3"/>
      <c r="B17" s="46"/>
      <c r="C17" s="33" t="s">
        <v>5</v>
      </c>
      <c r="D17" s="31" t="s">
        <v>6</v>
      </c>
      <c r="E17" s="32" t="s">
        <v>7</v>
      </c>
      <c r="F17" s="33" t="s">
        <v>0</v>
      </c>
      <c r="G17" s="31" t="s">
        <v>1</v>
      </c>
      <c r="H17" s="34" t="s">
        <v>2</v>
      </c>
      <c r="I17" s="3"/>
      <c r="J17" s="3"/>
      <c r="K17" s="3"/>
    </row>
    <row r="18" spans="1:11" s="2" customFormat="1" ht="57">
      <c r="A18" s="3"/>
      <c r="B18" s="38"/>
      <c r="C18" s="58">
        <v>45352</v>
      </c>
      <c r="D18" s="59" t="s">
        <v>26</v>
      </c>
      <c r="E18" s="60" t="s">
        <v>47</v>
      </c>
      <c r="F18" s="62"/>
      <c r="G18" s="40">
        <v>55581.62</v>
      </c>
      <c r="H18" s="35">
        <f>H16+F18-G18</f>
        <v>3510.2599999999948</v>
      </c>
      <c r="I18" s="3"/>
      <c r="J18" s="3"/>
      <c r="K18" s="3"/>
    </row>
    <row r="19" spans="1:11" s="2" customFormat="1" ht="71.25">
      <c r="A19" s="3"/>
      <c r="B19" s="38"/>
      <c r="C19" s="58">
        <v>45352</v>
      </c>
      <c r="D19" s="59" t="s">
        <v>27</v>
      </c>
      <c r="E19" s="61" t="s">
        <v>48</v>
      </c>
      <c r="F19" s="63">
        <v>59580</v>
      </c>
      <c r="G19" s="40"/>
      <c r="H19" s="35">
        <f>H18+F19-G19</f>
        <v>63090.259999999995</v>
      </c>
      <c r="I19" s="3"/>
      <c r="J19" s="3"/>
      <c r="K19" s="3"/>
    </row>
    <row r="20" spans="1:11" s="2" customFormat="1" ht="57">
      <c r="A20" s="3"/>
      <c r="B20" s="38"/>
      <c r="C20" s="58">
        <v>45352</v>
      </c>
      <c r="D20" s="59" t="s">
        <v>28</v>
      </c>
      <c r="E20" s="60" t="s">
        <v>49</v>
      </c>
      <c r="F20" s="63"/>
      <c r="G20" s="40">
        <v>59580</v>
      </c>
      <c r="H20" s="35">
        <f aca="true" t="shared" si="0" ref="H20:H40">H19+F20-G20</f>
        <v>3510.2599999999948</v>
      </c>
      <c r="I20" s="3"/>
      <c r="J20" s="3"/>
      <c r="K20" s="3"/>
    </row>
    <row r="21" spans="1:11" s="2" customFormat="1" ht="71.25">
      <c r="A21" s="3"/>
      <c r="B21" s="38"/>
      <c r="C21" s="58">
        <v>45356</v>
      </c>
      <c r="D21" s="59" t="s">
        <v>29</v>
      </c>
      <c r="E21" s="61" t="s">
        <v>50</v>
      </c>
      <c r="F21" s="63">
        <v>850745.59</v>
      </c>
      <c r="G21" s="40"/>
      <c r="H21" s="35">
        <f t="shared" si="0"/>
        <v>854255.85</v>
      </c>
      <c r="I21" s="3"/>
      <c r="J21" s="3"/>
      <c r="K21" s="3"/>
    </row>
    <row r="22" spans="1:11" s="2" customFormat="1" ht="57">
      <c r="A22" s="3"/>
      <c r="B22" s="38"/>
      <c r="C22" s="58">
        <v>45356</v>
      </c>
      <c r="D22" s="59" t="s">
        <v>30</v>
      </c>
      <c r="E22" s="60" t="s">
        <v>51</v>
      </c>
      <c r="F22" s="62"/>
      <c r="G22" s="40">
        <v>33324</v>
      </c>
      <c r="H22" s="35">
        <f t="shared" si="0"/>
        <v>820931.85</v>
      </c>
      <c r="I22" s="3"/>
      <c r="J22" s="3"/>
      <c r="K22" s="3"/>
    </row>
    <row r="23" spans="1:11" s="2" customFormat="1" ht="57">
      <c r="A23" s="3"/>
      <c r="B23" s="38"/>
      <c r="C23" s="58">
        <v>45356</v>
      </c>
      <c r="D23" s="59" t="s">
        <v>31</v>
      </c>
      <c r="E23" s="60" t="s">
        <v>52</v>
      </c>
      <c r="F23" s="62"/>
      <c r="G23" s="40">
        <v>34365</v>
      </c>
      <c r="H23" s="35">
        <f t="shared" si="0"/>
        <v>786566.85</v>
      </c>
      <c r="I23" s="3"/>
      <c r="J23" s="3"/>
      <c r="K23" s="3"/>
    </row>
    <row r="24" spans="1:11" s="2" customFormat="1" ht="85.5" customHeight="1">
      <c r="A24" s="3"/>
      <c r="B24" s="38"/>
      <c r="C24" s="58">
        <v>45356</v>
      </c>
      <c r="D24" s="59" t="s">
        <v>32</v>
      </c>
      <c r="E24" s="60" t="s">
        <v>53</v>
      </c>
      <c r="F24" s="62"/>
      <c r="G24" s="40">
        <v>138000</v>
      </c>
      <c r="H24" s="35">
        <f t="shared" si="0"/>
        <v>648566.85</v>
      </c>
      <c r="I24" s="3"/>
      <c r="J24" s="3"/>
      <c r="K24" s="3"/>
    </row>
    <row r="25" spans="1:11" s="2" customFormat="1" ht="57">
      <c r="A25" s="3"/>
      <c r="B25" s="38"/>
      <c r="C25" s="58">
        <v>45356</v>
      </c>
      <c r="D25" s="59" t="s">
        <v>33</v>
      </c>
      <c r="E25" s="60" t="s">
        <v>54</v>
      </c>
      <c r="F25" s="62"/>
      <c r="G25" s="40">
        <v>34365</v>
      </c>
      <c r="H25" s="35">
        <f t="shared" si="0"/>
        <v>614201.85</v>
      </c>
      <c r="I25" s="3"/>
      <c r="J25" s="3"/>
      <c r="K25" s="3"/>
    </row>
    <row r="26" spans="1:11" s="2" customFormat="1" ht="57">
      <c r="A26" s="3"/>
      <c r="B26" s="38"/>
      <c r="C26" s="58">
        <v>45356</v>
      </c>
      <c r="D26" s="59" t="s">
        <v>34</v>
      </c>
      <c r="E26" s="60" t="s">
        <v>55</v>
      </c>
      <c r="F26" s="62"/>
      <c r="G26" s="40">
        <v>51072</v>
      </c>
      <c r="H26" s="35">
        <f t="shared" si="0"/>
        <v>563129.85</v>
      </c>
      <c r="I26" s="3"/>
      <c r="J26" s="3"/>
      <c r="K26" s="3"/>
    </row>
    <row r="27" spans="1:11" s="2" customFormat="1" ht="57">
      <c r="A27" s="3"/>
      <c r="B27" s="38"/>
      <c r="C27" s="58">
        <v>45356</v>
      </c>
      <c r="D27" s="59" t="s">
        <v>35</v>
      </c>
      <c r="E27" s="60" t="s">
        <v>56</v>
      </c>
      <c r="F27" s="62"/>
      <c r="G27" s="40">
        <v>33075</v>
      </c>
      <c r="H27" s="35">
        <f t="shared" si="0"/>
        <v>530054.85</v>
      </c>
      <c r="I27" s="3"/>
      <c r="J27" s="3"/>
      <c r="K27" s="3"/>
    </row>
    <row r="28" spans="1:11" s="2" customFormat="1" ht="57">
      <c r="A28" s="3"/>
      <c r="B28" s="38"/>
      <c r="C28" s="58">
        <v>45356</v>
      </c>
      <c r="D28" s="59" t="s">
        <v>36</v>
      </c>
      <c r="E28" s="60" t="s">
        <v>57</v>
      </c>
      <c r="F28" s="62"/>
      <c r="G28" s="40">
        <v>102758.25</v>
      </c>
      <c r="H28" s="35">
        <f t="shared" si="0"/>
        <v>427296.6</v>
      </c>
      <c r="I28" s="3"/>
      <c r="J28" s="3"/>
      <c r="K28" s="3"/>
    </row>
    <row r="29" spans="1:11" s="2" customFormat="1" ht="57">
      <c r="A29" s="3"/>
      <c r="B29" s="38"/>
      <c r="C29" s="58">
        <v>45356</v>
      </c>
      <c r="D29" s="59" t="s">
        <v>36</v>
      </c>
      <c r="E29" s="60" t="s">
        <v>58</v>
      </c>
      <c r="F29" s="62"/>
      <c r="G29" s="40">
        <v>5955</v>
      </c>
      <c r="H29" s="35">
        <f t="shared" si="0"/>
        <v>421341.6</v>
      </c>
      <c r="I29" s="3"/>
      <c r="J29" s="3"/>
      <c r="K29" s="3"/>
    </row>
    <row r="30" spans="1:11" s="2" customFormat="1" ht="57">
      <c r="A30" s="3"/>
      <c r="B30" s="38"/>
      <c r="C30" s="58">
        <v>45356</v>
      </c>
      <c r="D30" s="59" t="s">
        <v>37</v>
      </c>
      <c r="E30" s="60" t="s">
        <v>59</v>
      </c>
      <c r="F30" s="62"/>
      <c r="G30" s="40">
        <v>111807.5</v>
      </c>
      <c r="H30" s="35">
        <f t="shared" si="0"/>
        <v>309534.1</v>
      </c>
      <c r="I30" s="3"/>
      <c r="J30" s="3"/>
      <c r="K30" s="3"/>
    </row>
    <row r="31" spans="1:11" s="2" customFormat="1" ht="57">
      <c r="A31" s="3"/>
      <c r="B31" s="38"/>
      <c r="C31" s="58">
        <v>45356</v>
      </c>
      <c r="D31" s="59" t="s">
        <v>38</v>
      </c>
      <c r="E31" s="60" t="s">
        <v>60</v>
      </c>
      <c r="F31" s="62"/>
      <c r="G31" s="40">
        <v>18532.5</v>
      </c>
      <c r="H31" s="35">
        <f t="shared" si="0"/>
        <v>291001.6</v>
      </c>
      <c r="I31" s="3"/>
      <c r="J31" s="3"/>
      <c r="K31" s="3"/>
    </row>
    <row r="32" spans="1:11" s="2" customFormat="1" ht="74.25" customHeight="1">
      <c r="A32" s="3"/>
      <c r="B32" s="38"/>
      <c r="C32" s="58">
        <v>45356</v>
      </c>
      <c r="D32" s="59" t="s">
        <v>39</v>
      </c>
      <c r="E32" s="60" t="s">
        <v>61</v>
      </c>
      <c r="F32" s="62"/>
      <c r="G32" s="40">
        <v>17700</v>
      </c>
      <c r="H32" s="35">
        <f t="shared" si="0"/>
        <v>273301.6</v>
      </c>
      <c r="I32" s="3"/>
      <c r="J32" s="3"/>
      <c r="K32" s="3"/>
    </row>
    <row r="33" spans="1:11" s="2" customFormat="1" ht="57">
      <c r="A33" s="3"/>
      <c r="B33" s="38"/>
      <c r="C33" s="58">
        <v>45356</v>
      </c>
      <c r="D33" s="59" t="s">
        <v>40</v>
      </c>
      <c r="E33" s="60" t="s">
        <v>62</v>
      </c>
      <c r="F33" s="62"/>
      <c r="G33" s="40">
        <v>11682.5</v>
      </c>
      <c r="H33" s="35">
        <f t="shared" si="0"/>
        <v>261619.09999999998</v>
      </c>
      <c r="I33" s="3"/>
      <c r="J33" s="3"/>
      <c r="K33" s="3"/>
    </row>
    <row r="34" spans="1:11" s="2" customFormat="1" ht="57">
      <c r="A34" s="3"/>
      <c r="B34" s="38"/>
      <c r="C34" s="58">
        <v>45356</v>
      </c>
      <c r="D34" s="59" t="s">
        <v>41</v>
      </c>
      <c r="E34" s="60" t="s">
        <v>63</v>
      </c>
      <c r="F34" s="62"/>
      <c r="G34" s="40">
        <v>40950</v>
      </c>
      <c r="H34" s="35">
        <f t="shared" si="0"/>
        <v>220669.09999999998</v>
      </c>
      <c r="I34" s="3"/>
      <c r="J34" s="3"/>
      <c r="K34" s="3"/>
    </row>
    <row r="35" spans="1:11" s="2" customFormat="1" ht="57">
      <c r="A35" s="3"/>
      <c r="B35" s="38"/>
      <c r="C35" s="58">
        <v>45356</v>
      </c>
      <c r="D35" s="59" t="s">
        <v>42</v>
      </c>
      <c r="E35" s="60" t="s">
        <v>64</v>
      </c>
      <c r="F35" s="62"/>
      <c r="G35" s="40">
        <v>1960.27</v>
      </c>
      <c r="H35" s="35">
        <f t="shared" si="0"/>
        <v>218708.83</v>
      </c>
      <c r="I35" s="3"/>
      <c r="J35" s="3"/>
      <c r="K35" s="3"/>
    </row>
    <row r="36" spans="1:11" s="2" customFormat="1" ht="57">
      <c r="A36" s="3"/>
      <c r="B36" s="38"/>
      <c r="C36" s="58">
        <v>45356</v>
      </c>
      <c r="D36" s="59" t="s">
        <v>43</v>
      </c>
      <c r="E36" s="60" t="s">
        <v>65</v>
      </c>
      <c r="F36" s="62"/>
      <c r="G36" s="40">
        <v>154149.2</v>
      </c>
      <c r="H36" s="35">
        <f t="shared" si="0"/>
        <v>64559.629999999976</v>
      </c>
      <c r="I36" s="3"/>
      <c r="J36" s="3"/>
      <c r="K36" s="3"/>
    </row>
    <row r="37" spans="1:11" s="2" customFormat="1" ht="57">
      <c r="A37" s="3"/>
      <c r="B37" s="38"/>
      <c r="C37" s="58">
        <v>45356</v>
      </c>
      <c r="D37" s="59" t="s">
        <v>44</v>
      </c>
      <c r="E37" s="60" t="s">
        <v>66</v>
      </c>
      <c r="F37" s="62"/>
      <c r="G37" s="40">
        <v>2323.35</v>
      </c>
      <c r="H37" s="35">
        <f t="shared" si="0"/>
        <v>62236.27999999998</v>
      </c>
      <c r="I37" s="3"/>
      <c r="J37" s="3"/>
      <c r="K37" s="3"/>
    </row>
    <row r="38" spans="1:11" s="2" customFormat="1" ht="57">
      <c r="A38" s="3"/>
      <c r="B38" s="38"/>
      <c r="C38" s="58">
        <v>45356</v>
      </c>
      <c r="D38" s="59" t="s">
        <v>45</v>
      </c>
      <c r="E38" s="60" t="s">
        <v>67</v>
      </c>
      <c r="F38" s="62"/>
      <c r="G38" s="40">
        <v>27520</v>
      </c>
      <c r="H38" s="35">
        <f t="shared" si="0"/>
        <v>34716.27999999998</v>
      </c>
      <c r="I38" s="3"/>
      <c r="J38" s="3"/>
      <c r="K38" s="3"/>
    </row>
    <row r="39" spans="1:11" s="2" customFormat="1" ht="57">
      <c r="A39" s="3"/>
      <c r="B39" s="38"/>
      <c r="C39" s="58">
        <v>45356</v>
      </c>
      <c r="D39" s="59" t="s">
        <v>46</v>
      </c>
      <c r="E39" s="60" t="s">
        <v>68</v>
      </c>
      <c r="F39" s="62"/>
      <c r="G39" s="40">
        <v>31206.02</v>
      </c>
      <c r="H39" s="35">
        <f t="shared" si="0"/>
        <v>3510.2599999999766</v>
      </c>
      <c r="I39" s="3"/>
      <c r="J39" s="3"/>
      <c r="K39" s="3"/>
    </row>
    <row r="40" spans="1:11" s="2" customFormat="1" ht="32.25" customHeight="1">
      <c r="A40" s="3"/>
      <c r="B40" s="38"/>
      <c r="C40" s="39">
        <v>45382</v>
      </c>
      <c r="D40" s="59" t="s">
        <v>23</v>
      </c>
      <c r="E40" s="60" t="s">
        <v>69</v>
      </c>
      <c r="F40" s="40"/>
      <c r="G40" s="40">
        <v>432.05</v>
      </c>
      <c r="H40" s="35">
        <f t="shared" si="0"/>
        <v>3078.2099999999764</v>
      </c>
      <c r="I40" s="3"/>
      <c r="J40" s="3"/>
      <c r="K40" s="3"/>
    </row>
    <row r="41" spans="2:8" s="5" customFormat="1" ht="10.5" customHeight="1" thickBot="1">
      <c r="B41" s="37"/>
      <c r="C41" s="36"/>
      <c r="D41" s="17"/>
      <c r="E41" s="18"/>
      <c r="F41" s="28"/>
      <c r="G41" s="28"/>
      <c r="H41" s="35"/>
    </row>
    <row r="42" spans="2:8" s="3" customFormat="1" ht="21.75" customHeight="1" thickBot="1">
      <c r="B42" s="19"/>
      <c r="C42" s="20"/>
      <c r="D42" s="20"/>
      <c r="E42" s="25" t="s">
        <v>9</v>
      </c>
      <c r="F42" s="20">
        <f>SUM(F18:F41)</f>
        <v>910325.59</v>
      </c>
      <c r="G42" s="20">
        <f>SUM(G18:G41)</f>
        <v>966339.2600000001</v>
      </c>
      <c r="H42" s="21">
        <f>H16+F42-G42</f>
        <v>3078.2099999998463</v>
      </c>
    </row>
    <row r="43" ht="23.25" customHeight="1"/>
    <row r="44" ht="23.25" customHeight="1"/>
    <row r="45" ht="23.25" customHeight="1"/>
    <row r="46" ht="23.25" customHeight="1"/>
    <row r="47" spans="2:8" ht="23.25" customHeight="1">
      <c r="B47" s="51" t="s">
        <v>16</v>
      </c>
      <c r="C47" s="51"/>
      <c r="D47" s="51"/>
      <c r="E47" s="4"/>
      <c r="F47" s="51" t="s">
        <v>17</v>
      </c>
      <c r="G47" s="51"/>
      <c r="H47" s="51"/>
    </row>
    <row r="48" spans="2:8" ht="23.25" customHeight="1">
      <c r="B48" s="52" t="s">
        <v>11</v>
      </c>
      <c r="C48" s="52"/>
      <c r="D48" s="52"/>
      <c r="E48" s="22"/>
      <c r="F48" s="53" t="s">
        <v>12</v>
      </c>
      <c r="G48" s="53"/>
      <c r="H48" s="53"/>
    </row>
    <row r="49" spans="2:8" ht="23.25" customHeight="1">
      <c r="B49" s="54" t="s">
        <v>21</v>
      </c>
      <c r="C49" s="54"/>
      <c r="D49" s="54"/>
      <c r="E49" s="23"/>
      <c r="F49" s="55" t="s">
        <v>22</v>
      </c>
      <c r="G49" s="55"/>
      <c r="H49" s="55"/>
    </row>
    <row r="50" spans="2:8" ht="23.25" customHeight="1">
      <c r="B50" s="52" t="s">
        <v>18</v>
      </c>
      <c r="C50" s="52"/>
      <c r="D50" s="52"/>
      <c r="E50" s="22"/>
      <c r="F50" s="53" t="s">
        <v>13</v>
      </c>
      <c r="G50" s="53"/>
      <c r="H50" s="53"/>
    </row>
    <row r="51" spans="2:8" ht="23.25" customHeight="1">
      <c r="B51" s="27"/>
      <c r="C51" s="27"/>
      <c r="D51" s="27"/>
      <c r="E51" s="22"/>
      <c r="F51" s="22"/>
      <c r="G51" s="22"/>
      <c r="H51" s="24"/>
    </row>
    <row r="52" ht="23.25" customHeight="1">
      <c r="H52" s="10"/>
    </row>
    <row r="53" ht="23.25" customHeight="1">
      <c r="H53" s="10"/>
    </row>
    <row r="54" spans="2:8" ht="23.25" customHeight="1">
      <c r="B54" s="56" t="s">
        <v>14</v>
      </c>
      <c r="C54" s="57"/>
      <c r="D54" s="57"/>
      <c r="E54" s="57"/>
      <c r="F54" s="57"/>
      <c r="G54" s="57"/>
      <c r="H54" s="57"/>
    </row>
    <row r="55" spans="2:8" ht="23.25" customHeight="1">
      <c r="B55" s="53" t="s">
        <v>15</v>
      </c>
      <c r="C55" s="53"/>
      <c r="D55" s="53"/>
      <c r="E55" s="53"/>
      <c r="F55" s="53"/>
      <c r="G55" s="53"/>
      <c r="H55" s="53"/>
    </row>
    <row r="56" spans="2:8" ht="23.25" customHeight="1">
      <c r="B56" s="55" t="s">
        <v>19</v>
      </c>
      <c r="C56" s="55"/>
      <c r="D56" s="55"/>
      <c r="E56" s="55"/>
      <c r="F56" s="55"/>
      <c r="G56" s="55"/>
      <c r="H56" s="55"/>
    </row>
    <row r="57" spans="2:8" ht="23.25" customHeight="1">
      <c r="B57" s="53" t="s">
        <v>20</v>
      </c>
      <c r="C57" s="53"/>
      <c r="D57" s="53"/>
      <c r="E57" s="53"/>
      <c r="F57" s="53"/>
      <c r="G57" s="53"/>
      <c r="H57" s="53"/>
    </row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0">
    <mergeCell ref="B50:D50"/>
    <mergeCell ref="F50:H50"/>
    <mergeCell ref="B54:H54"/>
    <mergeCell ref="B55:H55"/>
    <mergeCell ref="B56:H56"/>
    <mergeCell ref="B57:H57"/>
    <mergeCell ref="B47:D47"/>
    <mergeCell ref="F47:H47"/>
    <mergeCell ref="B48:D48"/>
    <mergeCell ref="F48:H48"/>
    <mergeCell ref="B49:D49"/>
    <mergeCell ref="F49:H49"/>
    <mergeCell ref="B7:H7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Homero Gómez Cuesta</cp:lastModifiedBy>
  <cp:lastPrinted>2024-04-12T14:56:15Z</cp:lastPrinted>
  <dcterms:created xsi:type="dcterms:W3CDTF">2006-07-11T17:39:34Z</dcterms:created>
  <dcterms:modified xsi:type="dcterms:W3CDTF">2024-04-12T14:57:55Z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