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tabRatio="830" activeTab="0"/>
  </bookViews>
  <sheets>
    <sheet name="Cta Operativa MESCyT" sheetId="1" r:id="rId1"/>
  </sheets>
  <definedNames>
    <definedName name="_xlnm.Print_Area" localSheetId="0">'Cta Operativa MESCyT'!$A$1:$H$63</definedName>
  </definedNames>
  <calcPr fullCalcOnLoad="1"/>
</workbook>
</file>

<file path=xl/sharedStrings.xml><?xml version="1.0" encoding="utf-8"?>
<sst xmlns="http://schemas.openxmlformats.org/spreadsheetml/2006/main" count="74" uniqueCount="69">
  <si>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</si>
  <si>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</si>
  <si>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</si>
  <si>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</si>
  <si>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</si>
  <si>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</si>
  <si>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</si>
  <si>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</si>
  <si>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</si>
  <si>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</si>
  <si>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</si>
  <si>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Preparado por:</t>
  </si>
  <si>
    <t>Revisado por:</t>
  </si>
  <si>
    <t>Director Financiero</t>
  </si>
  <si>
    <t>_____________________________________</t>
  </si>
  <si>
    <t>Aprobado por:</t>
  </si>
  <si>
    <t>______________________________________</t>
  </si>
  <si>
    <t>__________________________________________</t>
  </si>
  <si>
    <t>Encargada Dpto de Contabilidad</t>
  </si>
  <si>
    <t>Lic. Jose Cancel</t>
  </si>
  <si>
    <t>Viceministro Administrativo y Financiero</t>
  </si>
  <si>
    <t>Lic. Faride Nin Nin</t>
  </si>
  <si>
    <t xml:space="preserve">Lic. Noel Luperón Ramírez </t>
  </si>
  <si>
    <t>N/D</t>
  </si>
  <si>
    <t>Del 1ero al 31 de Marzo 2024</t>
  </si>
  <si>
    <t>TR-101010</t>
  </si>
  <si>
    <t>FLE-1074</t>
  </si>
  <si>
    <t>CK-00214</t>
  </si>
  <si>
    <t>FLE-1078</t>
  </si>
  <si>
    <t>FLE-1079</t>
  </si>
  <si>
    <t>FLE-1081</t>
  </si>
  <si>
    <t>CK-00215</t>
  </si>
  <si>
    <t>CK-00216</t>
  </si>
  <si>
    <t>FLE-1075</t>
  </si>
  <si>
    <t>FLE-1077</t>
  </si>
  <si>
    <t>FLE-1076</t>
  </si>
  <si>
    <t>FLE-1090</t>
  </si>
  <si>
    <t>FLE-1083</t>
  </si>
  <si>
    <t>FLE-1084</t>
  </si>
  <si>
    <t>FLE-1088</t>
  </si>
  <si>
    <t>CK-00217</t>
  </si>
  <si>
    <t>FLE-1085</t>
  </si>
  <si>
    <t>FLE-1087</t>
  </si>
  <si>
    <r>
      <rPr>
        <b/>
        <sz val="13"/>
        <color indexed="8"/>
        <rFont val="Segoe UI"/>
        <family val="2"/>
      </rPr>
      <t>BANCO DE RESERVAS DE LA REP. DOM</t>
    </r>
    <r>
      <rPr>
        <sz val="13"/>
        <color indexed="8"/>
        <rFont val="Segoe UI"/>
        <family val="2"/>
      </rPr>
      <t>, TRANSFERENCIA RECIBIDA DE LA TESORERIA NACIONAL, CORRESPONDIENTE APERTURA FONDO EN AVANCE DE LENGUAS EXTRANJERAS, SEGÚN LIB.-4868-1 D/F 1/12/2023</t>
    </r>
  </si>
  <si>
    <r>
      <rPr>
        <b/>
        <sz val="12"/>
        <color indexed="8"/>
        <rFont val="Segoe UI"/>
        <family val="2"/>
      </rPr>
      <t>INSTITUTO CULTURAL DOMINICO AMERICANO,</t>
    </r>
    <r>
      <rPr>
        <sz val="12"/>
        <color indexed="8"/>
        <rFont val="Segoe UI"/>
        <family val="2"/>
      </rPr>
      <t xml:space="preserve"> PAGO NO.: 04, FACTURA NO. 000048751 (NCF B1500002598), D/F 16/02/2024, POR CONCEPTO DE CAPACITACIÓN DE 1,576 ESTUDIANTES, A LAS INSTITUCIONES QUE PARTICIPAN EN LA EJECUCIÓN DEL PROGRAMA DE INGLÉS POR INMERSIÓN QUE LLEVA A CABO ESTE MINISTERIO, DURANTE EL PERIODO COMPRENDIDO DEL 22/08/2023 AL 16/10/2023, CORRESPONDIENTE AL NIVEL INTERMEDIO II</t>
    </r>
  </si>
  <si>
    <r>
      <rPr>
        <b/>
        <sz val="12"/>
        <color indexed="8"/>
        <rFont val="Segoe UI"/>
        <family val="2"/>
      </rPr>
      <t>MABELIN  IVETTE HINKERT AQUINO</t>
    </r>
    <r>
      <rPr>
        <sz val="12"/>
        <color indexed="8"/>
        <rFont val="Segoe UI"/>
        <family val="2"/>
      </rPr>
      <t xml:space="preserve">, PAGO REPOSICIÓN DE CAJA CHICA, DEL RECIBO NO. 4953 AL 4977, CORRESPONDIENTE A GASTOS MENORES EN LA REALIZACIÓN DE ACTIVIDADES DEL PROGRAMA INGLÉS POR INMERSIÓN QUE DESARROLLA ESTE MESCYT, </t>
    </r>
  </si>
  <si>
    <r>
      <rPr>
        <b/>
        <sz val="12"/>
        <color indexed="8"/>
        <rFont val="Segoe UI"/>
        <family val="2"/>
      </rPr>
      <t>ELVIRA BILINGUAL SCHOOL, SRL</t>
    </r>
    <r>
      <rPr>
        <sz val="12"/>
        <color indexed="8"/>
        <rFont val="Segoe UI"/>
        <family val="2"/>
      </rPr>
      <t>, PAGO FACTURA NO. B-000135 (NCF B1500000135), D/F 28/02/2024, POR CONCEPTO DE CAPACITACIÓN DE OCHOCIENTOS (800) ESTUDIANTES, A LAS INSTITUCIONES QUE PARTICIPAN EN LA EJECUCIÓN DEL PROGRAMA DE INGLÉS POR INMERSIÓN QUE LLEVA A CABO ESTE MINISTERIO, DURANTE EL PERIODO COMPRENDIDO DEL 15 DE ENERO AL 26 DE MARZO 2024, CORRESPONDIENTE AL NIVEL BACICO I.</t>
    </r>
  </si>
  <si>
    <r>
      <rPr>
        <b/>
        <sz val="12"/>
        <color indexed="8"/>
        <rFont val="Segoe UI"/>
        <family val="2"/>
      </rPr>
      <t>CENTRO CAPACITACION PROF. JUAN BOSCH,</t>
    </r>
    <r>
      <rPr>
        <sz val="12"/>
        <color indexed="8"/>
        <rFont val="Segoe UI"/>
        <family val="2"/>
      </rPr>
      <t xml:space="preserve"> PAGO NO.: 01, FACTURA NO. 004 (NCF B1500000183), D/F 07/03/2024, POR CONCEPTO DE CAPACITACIÓN DE SEISCIENTOS SESENTA (660) ESTUDIANTES, A LAS INSTITUCIONES QUE PARTICIPAN EN LA EJECUCIÓN DEL PROGRAMA DE INGLÉS POR INMERSIÓN QUE LLEVA A CABO ESTE MINISTERIO, DURANTE EL PERIODO COMPRENDIDO DEL 15/01/2024 AL 26/03/2024, CORRESPONDIENTE AL NIVEL BASICO I,</t>
    </r>
  </si>
  <si>
    <r>
      <rPr>
        <b/>
        <sz val="12"/>
        <color indexed="8"/>
        <rFont val="Segoe UI"/>
        <family val="2"/>
      </rPr>
      <t>INSTITUTO CULTURAL DOMINICO AMERICANO</t>
    </r>
    <r>
      <rPr>
        <sz val="12"/>
        <color indexed="8"/>
        <rFont val="Segoe UI"/>
        <family val="2"/>
      </rPr>
      <t>, PAGO FACTURA NO. 000048827 (NCF B1500002654), D/F 29/02/2024, POR CONCEPTO DE CAPACITACIÓN DE 334 ESTUDIANTES, A LAS INSTITUCIONES QUE PARTICIPAN EN LA EJECUCIÓN DEL PROGRAMA DE INGLÉS POR INMERSIÓN QUE LLEVA A CABO ESTE MINISTERIO, DURANTE EL PERIODO COMPRENDIDO DEL 15/01/2024 AL 26/03/2024, CORRESPONDIENTE AL NIVEL BASICO ,</t>
    </r>
  </si>
  <si>
    <t>NULO</t>
  </si>
  <si>
    <r>
      <rPr>
        <b/>
        <sz val="12"/>
        <color indexed="8"/>
        <rFont val="Segoe UI"/>
        <family val="2"/>
      </rPr>
      <t>MABELIN  IVETTE HINKERT AQUINO</t>
    </r>
    <r>
      <rPr>
        <sz val="12"/>
        <color indexed="8"/>
        <rFont val="Segoe UI"/>
        <family val="2"/>
      </rPr>
      <t>, PAGO REPOSICIÓN DE CAJA CHICA, DEL RECIBO NO. 4978 AL 4990, CORRESPONDIENTE A GASTOS MENORES EN LA REALIZACIÓN DE ACTIVIDADES DEL PROGRAMA INGLÉS POR INMERSIÓN QUE DESARROLLA ESTE MESCYT,</t>
    </r>
  </si>
  <si>
    <r>
      <rPr>
        <b/>
        <sz val="12"/>
        <color indexed="8"/>
        <rFont val="Segoe UI"/>
        <family val="2"/>
      </rPr>
      <t>BANCO DE RESERVAS DE LA REP. DOM,</t>
    </r>
    <r>
      <rPr>
        <sz val="12"/>
        <color indexed="8"/>
        <rFont val="Segoe UI"/>
        <family val="2"/>
      </rPr>
      <t xml:space="preserve"> IMPUESTO 0.15% SOBRE PAGOS EMITIDOS</t>
    </r>
  </si>
  <si>
    <r>
      <rPr>
        <b/>
        <sz val="12"/>
        <color indexed="8"/>
        <rFont val="Segoe UI"/>
        <family val="2"/>
      </rPr>
      <t>BANCO DE RESERVAS DE LA REP. DOM,</t>
    </r>
    <r>
      <rPr>
        <sz val="12"/>
        <color indexed="8"/>
        <rFont val="Segoe UI"/>
        <family val="2"/>
      </rPr>
      <t xml:space="preserve"> COMISIÓN MANEJO DE CUENTA</t>
    </r>
  </si>
  <si>
    <r>
      <rPr>
        <b/>
        <sz val="12"/>
        <color indexed="8"/>
        <rFont val="Segoe UI"/>
        <family val="2"/>
      </rPr>
      <t>JESSICA DEL CARMEN ARAUJO SÀNCHEZ</t>
    </r>
    <r>
      <rPr>
        <sz val="12"/>
        <color indexed="8"/>
        <rFont val="Segoe UI"/>
        <family val="2"/>
      </rPr>
      <t>, PAGO REPOSICIÓN DEL FONDO DE VIÁTICOS ASIGNADO A LA DIRECCIÓN DE LENGUAS EXTRANJERAS, DESDE EL RECIBO 3284 AL 8313, DESTINADO A LOS GASTOS DE VIAJE A NIVEL NACIONAL RELACIONADOS A SUPERVISORES, ENTRENAMIENTOS, EVALUACIONES, REUNIONES, ASÍ COMO TAMBIEN A LA DISTRIBUCIÓN DE EQUIPOS Y MOBILIARIOS EN LOS CENTROS DE INGLÉS.</t>
    </r>
  </si>
  <si>
    <r>
      <rPr>
        <b/>
        <sz val="12"/>
        <color indexed="8"/>
        <rFont val="Segoe UI"/>
        <family val="2"/>
      </rPr>
      <t>JUAN BAUTISTA ABREU VALERIO</t>
    </r>
    <r>
      <rPr>
        <sz val="12"/>
        <color indexed="8"/>
        <rFont val="Segoe UI"/>
        <family val="2"/>
      </rPr>
      <t>, PAGO VIÁTICOS QUIÉN SE TRASLADÓ A LA CIUNDAD DE SANTIAGO DE LOS CABALLEROS, CON LA FINALIDAD DE REALIZAR TRABAJO DE ARQUEOS A LA CAJA CHICA Y CAJA GENERAL DE LA OFICINA REGIONAL NORTE-SANTIAGO,  EL DÍA 21 DE FEBRERO DEL 2024</t>
    </r>
  </si>
  <si>
    <r>
      <rPr>
        <b/>
        <sz val="12"/>
        <color indexed="8"/>
        <rFont val="Segoe UI"/>
        <family val="2"/>
      </rPr>
      <t>FRANCISCO ALBERTO MATOS PEÑA</t>
    </r>
    <r>
      <rPr>
        <sz val="12"/>
        <color indexed="8"/>
        <rFont val="Segoe UI"/>
        <family val="2"/>
      </rPr>
      <t>, PAGO VIÁTICOS QUIÉN TRANSPORTÓ AL ENCARGADO DE TESORERIA A LA CIUNDAD DE SANTIAGO DE LOS CABALLEROS, CON LA FINALIDAD DE REALIZAR TRABAJO DE ARQUEOS A LA CAJA CHICA Y CAJA GENERAL DE LA OFICINA REGIONAL NORTE-SANTIAGO,  EL DÍA 21 DE FEBRERO DEL 2024,</t>
    </r>
  </si>
  <si>
    <r>
      <rPr>
        <b/>
        <sz val="12"/>
        <color indexed="8"/>
        <rFont val="Segoe UI"/>
        <family val="2"/>
      </rPr>
      <t>LANNY MARLENE PORTORREAL</t>
    </r>
    <r>
      <rPr>
        <sz val="12"/>
        <color indexed="8"/>
        <rFont val="Segoe UI"/>
        <family val="2"/>
      </rPr>
      <t>, PAGO VIÁTICOS QUIÉN SE TRASLADÓ A LA CIUDAD DE SAN PEDRO DE MACORÍS, CON LA FINALIDAD DE ASISTIR EN LA CHARLA INFORMATIVAS DE BECAS NACIONALES EN LA UNIVERSIDAD-UCE, EL DÍA 16 DE FEBRERO DEL 2024,</t>
    </r>
  </si>
  <si>
    <r>
      <rPr>
        <b/>
        <sz val="12"/>
        <color indexed="8"/>
        <rFont val="Segoe UI"/>
        <family val="2"/>
      </rPr>
      <t>SAIMA S. MUSSE GÓMEZ</t>
    </r>
    <r>
      <rPr>
        <sz val="12"/>
        <color indexed="8"/>
        <rFont val="Segoe UI"/>
        <family val="2"/>
      </rPr>
      <t>, PAGO VIÁTICOS QUIÉN SE TRASLADÓ A LA CIUDAD DE SAN PEDRO DE MACORÍS, CON LA FINALIDAD DE ASISTIR EN LA CHARLA INFORMATIVAS DE BECAS NACIONALES EN LA UNIVERSIDAD-UCE, EL DÍA 16 DE FEBRERO DEL 2024,</t>
    </r>
  </si>
  <si>
    <r>
      <rPr>
        <b/>
        <sz val="12"/>
        <color indexed="8"/>
        <rFont val="Segoe UI"/>
        <family val="2"/>
      </rPr>
      <t>SERGIO BIER</t>
    </r>
    <r>
      <rPr>
        <sz val="12"/>
        <color indexed="8"/>
        <rFont val="Segoe UI"/>
        <family val="2"/>
      </rPr>
      <t>, PAGO VIÁTICOS QUIÉN SE TRASLADÓ A LA CIUDAD DE SAN PEDRO DE MACORÍS, CON LA FINALIDAD DE ASISTIR EN LA CHARLA INFORMATIVAS DE BECAS NACIONALES EN LA UNIVERSIDAD-UCE, EL DÍA 16 DE FEBRERO DEL 2024,</t>
    </r>
  </si>
  <si>
    <r>
      <rPr>
        <b/>
        <sz val="12"/>
        <color indexed="8"/>
        <rFont val="Segoe UI"/>
        <family val="2"/>
      </rPr>
      <t>JUAN FRANCISCO VILORIA SANTOS</t>
    </r>
    <r>
      <rPr>
        <sz val="12"/>
        <color indexed="8"/>
        <rFont val="Segoe UI"/>
        <family val="2"/>
      </rPr>
      <t>, PAGO VIÁTICOS QUIÉN SE TRASLADÓ A LA PROVINCIA DE BARAHONA, CON LA FINALIDAD DE REALIZAR VIAJE DE REPRESENTACIÓN DEL SEÑOR MINISTRO AL ACTO INAUGURAL DEL PROGRAMA DE INGLÉS DE INMERSIÓN EN EL MUNICIPIO DE PARAISO, EL DÍA 12 DE FEBRERO DEL 2024, .</t>
    </r>
  </si>
  <si>
    <r>
      <rPr>
        <b/>
        <sz val="12"/>
        <color indexed="8"/>
        <rFont val="Segoe UI"/>
        <family val="2"/>
      </rPr>
      <t>LEONARDO ROSARIO CONCEPCIÓN,</t>
    </r>
    <r>
      <rPr>
        <sz val="12"/>
        <color indexed="8"/>
        <rFont val="Segoe UI"/>
        <family val="2"/>
      </rPr>
      <t xml:space="preserve"> PAGO VIÁTICOS QUIÉN  TRANSPOTÓ AL VICEMINISTRO JUAN FRANCISCO VILORIA S. A LA PROVINCIA DE BARAHONA, CON LA FINALIDAD DE REALIZAR VIAJE DE REPRESENTACIÓN DEL SEÑOR MINISTRO AL ACTO INAUGURAL DEL PROGRAMA DE INGLÉS DE INMERSIÓN EN EL MUNICIPIO DE PARAISO, EL DÍA 12 DE FEBRERO DEL 2024, </t>
    </r>
  </si>
  <si>
    <r>
      <rPr>
        <b/>
        <sz val="12"/>
        <color indexed="8"/>
        <rFont val="Segoe UI"/>
        <family val="2"/>
      </rPr>
      <t>VICEMINISTERIO DE EDUCACIÓN SUPERIO</t>
    </r>
    <r>
      <rPr>
        <sz val="12"/>
        <color indexed="8"/>
        <rFont val="Segoe UI"/>
        <family val="2"/>
      </rPr>
      <t xml:space="preserve">, PAGO VIÁTICOS QUIÉNES SE TRASLADARON A LA PROVINCIA SAN JUAN DE LA MAGUANA, CON LA FINALIDAD DE PARTICIPAR EN LA INAUGURACIÓN DEL RECINTO DE LA UNIVERSIDAD ISA EN BOHECHIO, EL DÍA 23 DE FEBRERO DEL 2024, </t>
    </r>
  </si>
  <si>
    <r>
      <rPr>
        <b/>
        <sz val="12"/>
        <color indexed="8"/>
        <rFont val="Segoe UI"/>
        <family val="2"/>
      </rPr>
      <t>DESPACHO DEL MINISTRO</t>
    </r>
    <r>
      <rPr>
        <sz val="12"/>
        <color indexed="8"/>
        <rFont val="Segoe UI"/>
        <family val="2"/>
      </rPr>
      <t>, PAGO VIÁTICOS QUIÉNES SE TRASLADARON A LA CIUDAD DE SANTIAGO DE LOS CABALLEROS, CON LA FINALIDAD DE PARTICIPAR EN PREMIO NACIONAL DE LA JUVENTUD, EL DIA 31 DE ENERO DEL 2024, SEGÚN DOCUMENTOS ANEXOS.</t>
    </r>
  </si>
  <si>
    <r>
      <rPr>
        <b/>
        <sz val="12"/>
        <color indexed="8"/>
        <rFont val="Segoe UI"/>
        <family val="2"/>
      </rPr>
      <t>DESPACHO DEL MINISTRO,</t>
    </r>
    <r>
      <rPr>
        <sz val="12"/>
        <color indexed="8"/>
        <rFont val="Segoe UI"/>
        <family val="2"/>
      </rPr>
      <t xml:space="preserve"> PAGO VIÁTICOS QUIÉNES SE TRASLADARON A LA CIUDAD DE BANÍ, PROVINCIA PERAVIA, CON LA FINALIDAD DE PARTICIPAR EN LA INAUGURACIÓN DE LA UASD-BANÍ, EL DIA 14 DE FEBRERO DEL 2024,</t>
    </r>
  </si>
  <si>
    <r>
      <rPr>
        <b/>
        <sz val="12"/>
        <color indexed="8"/>
        <rFont val="Segoe UI"/>
        <family val="2"/>
      </rPr>
      <t>DANIEL DE LA CRUZ CAPELLÁN</t>
    </r>
    <r>
      <rPr>
        <sz val="12"/>
        <color indexed="8"/>
        <rFont val="Segoe UI"/>
        <family val="2"/>
      </rPr>
      <t>, PAGO VIÁTICOS QUIÉN SE TRASLADÓ A LA CIUDAD DE LA ROMANA, CON LA FINALIDAD DE REALIZAR CAPACITACIÓN, EL DÍA 22 DE FEBRERO DEL 2024</t>
    </r>
  </si>
  <si>
    <r>
      <rPr>
        <b/>
        <sz val="12"/>
        <color indexed="8"/>
        <rFont val="Segoe UI"/>
        <family val="2"/>
      </rPr>
      <t>DESPACHO DEL MINISTRO</t>
    </r>
    <r>
      <rPr>
        <sz val="12"/>
        <color indexed="8"/>
        <rFont val="Segoe UI"/>
        <family val="2"/>
      </rPr>
      <t>, PAGO VIÁTICOS QUIÉN SE TRASLADO A LA CIUDAD DE SANTIAGO DE LOS CABALLEROS, CON LA FINALIDAD DE VISITAR LA UNIVERSIDAD ISA-SANTIAGO, EL DIA 22 DE FEBRERO DEL 2024, SEGÚN DOCUMENTOS ANEXOS.</t>
    </r>
  </si>
  <si>
    <r>
      <rPr>
        <b/>
        <sz val="12"/>
        <color indexed="8"/>
        <rFont val="Segoe UI"/>
        <family val="2"/>
      </rPr>
      <t>DESPACHO DEL MINISTRO</t>
    </r>
    <r>
      <rPr>
        <sz val="12"/>
        <color indexed="8"/>
        <rFont val="Segoe UI"/>
        <family val="2"/>
      </rPr>
      <t>, PAGO VIÁTICOS QUIÉN SE TRASLADÓ A LA PROVINCIA DE BARAHONA, CON LA FINALIDAD DE PARTICIPAR EN LA INAUGURACIÓN DEL CENTRO DE INGLÉS DE INMERSIÓN, EL DIA 12 DE FEBRERO DEL 2024, SEGÚN DOCUMENTOS ANEXOS.</t>
    </r>
  </si>
  <si>
    <t>Programa de Lenguas Extranjeras</t>
  </si>
  <si>
    <t>960-162609-3</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</si>
</sst>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s>
  <fonts count="62">
    <font>
      <sz val="10"/>
      <name val="Arial"/>
      <family val="0"/>
    </font>
    <font>
      <b/>
      <sz val="10"/>
      <name val="Arial"/>
      <family val="2"/>
    </font>
    <font>
      <u val="single"/>
      <sz val="10"/>
      <color indexed="12"/>
      <name val="Arial"/>
      <family val="2"/>
    </font>
    <font>
      <u val="single"/>
      <sz val="10"/>
      <color indexed="36"/>
      <name val="Arial"/>
      <family val="2"/>
    </font>
    <font>
      <sz val="13"/>
      <name val="Arial"/>
      <family val="2"/>
    </font>
    <font>
      <sz val="12"/>
      <name val="Arial"/>
      <family val="2"/>
    </font>
    <font>
      <i/>
      <sz val="10"/>
      <name val="Arial"/>
      <family val="2"/>
    </font>
    <font>
      <b/>
      <i/>
      <sz val="10"/>
      <name val="Arial"/>
      <family val="2"/>
    </font>
    <font>
      <sz val="8"/>
      <name val="Segoe UI"/>
      <family val="2"/>
    </font>
    <font>
      <i/>
      <sz val="15"/>
      <name val="Arial"/>
      <family val="2"/>
    </font>
    <font>
      <i/>
      <sz val="16"/>
      <name val="Arial"/>
      <family val="2"/>
    </font>
    <font>
      <b/>
      <i/>
      <sz val="15"/>
      <name val="Arial"/>
      <family val="2"/>
    </font>
    <font>
      <b/>
      <i/>
      <sz val="16"/>
      <name val="Arial"/>
      <family val="2"/>
    </font>
    <font>
      <sz val="10"/>
      <name val="Segoe UI"/>
      <family val="2"/>
    </font>
    <font>
      <b/>
      <sz val="12"/>
      <name val="Arial"/>
      <family val="2"/>
    </font>
    <font>
      <b/>
      <sz val="11"/>
      <name val="Arial"/>
      <family val="2"/>
    </font>
    <font>
      <sz val="13"/>
      <color indexed="8"/>
      <name val="Segoe UI"/>
      <family val="2"/>
    </font>
    <font>
      <sz val="12"/>
      <color indexed="8"/>
      <name val="Segoe UI"/>
      <family val="2"/>
    </font>
    <font>
      <b/>
      <sz val="13"/>
      <color indexed="8"/>
      <name val="Segoe UI"/>
      <family val="2"/>
    </font>
    <font>
      <sz val="12"/>
      <name val="Segoe UI"/>
      <family val="2"/>
    </font>
    <font>
      <b/>
      <sz val="12"/>
      <color indexed="8"/>
      <name val="Segoe UI"/>
      <family val="2"/>
    </font>
    <font>
      <sz val="12"/>
      <name val="Times New Roman"/>
      <family val="1"/>
    </font>
    <font>
      <b/>
      <sz val="12"/>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sz val="8"/>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Times New Roman"/>
      <family val="1"/>
    </font>
    <font>
      <sz val="13"/>
      <color rgb="FF000000"/>
      <name val="Segoe UI"/>
      <family val="2"/>
    </font>
    <font>
      <sz val="12"/>
      <color rgb="FF000000"/>
      <name val="Segoe UI"/>
      <family val="2"/>
    </font>
    <font>
      <sz val="12"/>
      <color theme="1"/>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style="thin"/>
    </border>
    <border>
      <left style="medium"/>
      <right style="thin"/>
      <top>
        <color indexed="63"/>
      </top>
      <bottom style="medium"/>
    </border>
    <border>
      <left style="thin"/>
      <right style="thin"/>
      <top>
        <color indexed="63"/>
      </top>
      <bottom style="medium"/>
    </border>
    <border>
      <left style="thin"/>
      <right style="thin"/>
      <top style="thin"/>
      <bottom style="thin"/>
    </border>
    <border>
      <left style="thin"/>
      <right style="medium"/>
      <top>
        <color indexed="63"/>
      </top>
      <bottom style="thin"/>
    </border>
    <border>
      <left style="thin"/>
      <right>
        <color indexed="63"/>
      </right>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style="medium"/>
    </border>
    <border>
      <left style="thin"/>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8" fillId="0" borderId="8" applyNumberFormat="0" applyFill="0" applyAlignment="0" applyProtection="0"/>
    <xf numFmtId="0" fontId="57" fillId="0" borderId="9" applyNumberFormat="0" applyFill="0" applyAlignment="0" applyProtection="0"/>
  </cellStyleXfs>
  <cellXfs count="66">
    <xf numFmtId="0" fontId="0" fillId="0" borderId="0" xfId="0" applyAlignment="1">
      <alignment/>
    </xf>
    <xf numFmtId="0" fontId="0" fillId="0" borderId="0" xfId="0" applyAlignment="1">
      <alignment vertical="center"/>
    </xf>
    <xf numFmtId="0" fontId="4" fillId="0" borderId="0" xfId="0" applyFont="1" applyAlignment="1">
      <alignment vertical="center"/>
    </xf>
    <xf numFmtId="0" fontId="4" fillId="33" borderId="0" xfId="0" applyFont="1" applyFill="1" applyAlignment="1">
      <alignment vertical="center"/>
    </xf>
    <xf numFmtId="0" fontId="1" fillId="0" borderId="0" xfId="0" applyFont="1" applyAlignment="1">
      <alignment vertical="center"/>
    </xf>
    <xf numFmtId="0" fontId="0" fillId="33" borderId="0" xfId="0" applyFill="1" applyAlignment="1">
      <alignment vertical="center"/>
    </xf>
    <xf numFmtId="0" fontId="1" fillId="33" borderId="0" xfId="0" applyFont="1" applyFill="1" applyAlignment="1">
      <alignment horizontal="center" vertical="center"/>
    </xf>
    <xf numFmtId="0" fontId="1" fillId="33" borderId="0" xfId="0" applyFont="1" applyFill="1" applyAlignment="1">
      <alignment horizontal="right" vertical="center"/>
    </xf>
    <xf numFmtId="0" fontId="0" fillId="0" borderId="0" xfId="0" applyAlignment="1">
      <alignment horizontal="right" vertical="center"/>
    </xf>
    <xf numFmtId="0" fontId="5"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right" vertical="center"/>
    </xf>
    <xf numFmtId="43" fontId="58" fillId="33" borderId="0" xfId="51" applyFont="1" applyFill="1" applyBorder="1" applyAlignment="1">
      <alignment vertical="center" wrapText="1"/>
    </xf>
    <xf numFmtId="0" fontId="0" fillId="33" borderId="0" xfId="0" applyFont="1" applyFill="1" applyAlignment="1">
      <alignment vertical="center"/>
    </xf>
    <xf numFmtId="0" fontId="0" fillId="33" borderId="0" xfId="0" applyFont="1" applyFill="1" applyAlignment="1">
      <alignment horizontal="right" vertical="center"/>
    </xf>
    <xf numFmtId="0" fontId="1" fillId="33" borderId="0" xfId="0" applyFont="1" applyFill="1" applyAlignment="1">
      <alignment vertical="center"/>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xf>
    <xf numFmtId="4" fontId="1" fillId="33" borderId="12" xfId="0" applyNumberFormat="1" applyFont="1" applyFill="1" applyBorder="1" applyAlignment="1">
      <alignment horizontal="right" vertical="center"/>
    </xf>
    <xf numFmtId="0" fontId="1" fillId="33" borderId="0" xfId="0" applyFont="1" applyFill="1" applyBorder="1" applyAlignment="1">
      <alignment horizontal="center" vertical="center"/>
    </xf>
    <xf numFmtId="4" fontId="1" fillId="33" borderId="0" xfId="0" applyNumberFormat="1" applyFont="1" applyFill="1" applyBorder="1" applyAlignment="1">
      <alignment horizontal="right" vertical="center"/>
    </xf>
    <xf numFmtId="4" fontId="1" fillId="33" borderId="0" xfId="0" applyNumberFormat="1" applyFont="1" applyFill="1" applyBorder="1" applyAlignment="1">
      <alignment horizontal="left" vertical="center"/>
    </xf>
    <xf numFmtId="0" fontId="10" fillId="0" borderId="0" xfId="0" applyFont="1" applyAlignment="1">
      <alignment vertical="center"/>
    </xf>
    <xf numFmtId="0" fontId="8" fillId="33" borderId="13" xfId="0" applyFont="1" applyFill="1" applyBorder="1" applyAlignment="1">
      <alignment horizontal="center" vertical="center" wrapText="1"/>
    </xf>
    <xf numFmtId="43" fontId="8" fillId="0" borderId="14" xfId="49" applyNumberFormat="1" applyFont="1" applyBorder="1" applyAlignment="1">
      <alignment vertical="center" wrapText="1"/>
    </xf>
    <xf numFmtId="14" fontId="8" fillId="0" borderId="13" xfId="0" applyNumberFormat="1" applyFont="1" applyBorder="1" applyAlignment="1">
      <alignment horizontal="center" vertical="center"/>
    </xf>
    <xf numFmtId="43" fontId="13" fillId="0" borderId="14" xfId="49" applyNumberFormat="1" applyFont="1" applyBorder="1" applyAlignment="1">
      <alignment vertical="center" wrapText="1"/>
    </xf>
    <xf numFmtId="0" fontId="14" fillId="34" borderId="15" xfId="0" applyFont="1" applyFill="1" applyBorder="1" applyAlignment="1">
      <alignment horizontal="center" vertical="center" wrapText="1"/>
    </xf>
    <xf numFmtId="4" fontId="14" fillId="34" borderId="14" xfId="0" applyNumberFormat="1" applyFont="1" applyFill="1" applyBorder="1" applyAlignment="1">
      <alignment horizontal="right" vertical="center" wrapText="1"/>
    </xf>
    <xf numFmtId="0" fontId="14" fillId="34" borderId="16" xfId="0" applyFont="1" applyFill="1" applyBorder="1" applyAlignment="1">
      <alignment horizontal="center" vertical="center" wrapText="1"/>
    </xf>
    <xf numFmtId="0" fontId="14" fillId="34" borderId="17" xfId="0" applyFont="1" applyFill="1" applyBorder="1" applyAlignment="1">
      <alignment horizontal="center" vertical="center" wrapText="1"/>
    </xf>
    <xf numFmtId="0" fontId="14" fillId="34" borderId="18" xfId="0" applyFont="1" applyFill="1" applyBorder="1" applyAlignment="1">
      <alignment horizontal="center" vertical="center" wrapText="1"/>
    </xf>
    <xf numFmtId="0" fontId="15" fillId="33" borderId="0" xfId="0" applyFont="1" applyFill="1" applyAlignment="1">
      <alignment horizontal="center" vertical="center"/>
    </xf>
    <xf numFmtId="0" fontId="15" fillId="33" borderId="0" xfId="0" applyFont="1" applyFill="1" applyAlignment="1">
      <alignment horizontal="right" vertical="center"/>
    </xf>
    <xf numFmtId="0" fontId="16" fillId="33" borderId="13" xfId="0" applyFont="1" applyFill="1" applyBorder="1" applyAlignment="1">
      <alignment horizontal="center" vertical="center" wrapText="1" readingOrder="1"/>
    </xf>
    <xf numFmtId="0" fontId="17" fillId="33" borderId="13" xfId="0" applyFont="1" applyFill="1" applyBorder="1" applyAlignment="1">
      <alignment horizontal="center" vertical="center" wrapText="1" readingOrder="1"/>
    </xf>
    <xf numFmtId="0" fontId="59" fillId="33" borderId="13" xfId="0" applyFont="1" applyFill="1" applyBorder="1" applyAlignment="1">
      <alignment horizontal="justify" vertical="center" wrapText="1" readingOrder="1"/>
    </xf>
    <xf numFmtId="43" fontId="19" fillId="33" borderId="13" xfId="49" applyFont="1" applyFill="1" applyBorder="1" applyAlignment="1">
      <alignment vertical="center" wrapText="1"/>
    </xf>
    <xf numFmtId="0" fontId="60" fillId="33" borderId="13" xfId="0" applyFont="1" applyFill="1" applyBorder="1" applyAlignment="1">
      <alignment horizontal="justify" vertical="center" wrapText="1" readingOrder="1"/>
    </xf>
    <xf numFmtId="0" fontId="60" fillId="33" borderId="13" xfId="0" applyFont="1" applyFill="1" applyBorder="1" applyAlignment="1">
      <alignment horizontal="justify" wrapText="1" readingOrder="1"/>
    </xf>
    <xf numFmtId="0" fontId="60" fillId="33" borderId="13" xfId="0" applyFont="1" applyFill="1" applyBorder="1" applyAlignment="1">
      <alignment horizontal="justify" vertical="justify" wrapText="1" readingOrder="1"/>
    </xf>
    <xf numFmtId="43" fontId="21" fillId="33" borderId="13" xfId="49" applyFont="1" applyFill="1" applyBorder="1" applyAlignment="1">
      <alignment vertical="center" wrapText="1"/>
    </xf>
    <xf numFmtId="0" fontId="17" fillId="33" borderId="13" xfId="0" applyFont="1" applyFill="1" applyBorder="1" applyAlignment="1">
      <alignment horizontal="left" vertical="top" wrapText="1" readingOrder="1"/>
    </xf>
    <xf numFmtId="14" fontId="61" fillId="33" borderId="13" xfId="0" applyNumberFormat="1" applyFont="1" applyFill="1" applyBorder="1" applyAlignment="1">
      <alignment horizontal="center" vertical="center"/>
    </xf>
    <xf numFmtId="0" fontId="61" fillId="0" borderId="13" xfId="0" applyFont="1" applyBorder="1" applyAlignment="1">
      <alignment horizontal="center" vertical="center"/>
    </xf>
    <xf numFmtId="0" fontId="61" fillId="0" borderId="13" xfId="0" applyFont="1" applyBorder="1" applyAlignment="1">
      <alignment/>
    </xf>
    <xf numFmtId="4" fontId="22" fillId="33" borderId="19" xfId="0" applyNumberFormat="1" applyFont="1" applyFill="1" applyBorder="1" applyAlignment="1">
      <alignment horizontal="left" vertical="center"/>
    </xf>
    <xf numFmtId="4" fontId="22" fillId="33" borderId="20" xfId="0" applyNumberFormat="1" applyFont="1" applyFill="1" applyBorder="1" applyAlignment="1">
      <alignment horizontal="right" vertical="center"/>
    </xf>
    <xf numFmtId="0" fontId="1"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1" fillId="33" borderId="0" xfId="0" applyFont="1" applyFill="1" applyAlignment="1">
      <alignment horizontal="center" vertical="center"/>
    </xf>
    <xf numFmtId="0" fontId="15" fillId="33" borderId="0" xfId="0" applyFont="1" applyFill="1" applyAlignment="1">
      <alignment horizontal="center" vertical="center"/>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4" fillId="34" borderId="24" xfId="0" applyFont="1" applyFill="1" applyBorder="1" applyAlignment="1">
      <alignment horizontal="center" vertical="center"/>
    </xf>
    <xf numFmtId="0" fontId="14" fillId="34" borderId="25" xfId="0" applyFont="1" applyFill="1" applyBorder="1" applyAlignment="1">
      <alignment horizontal="center" vertical="center"/>
    </xf>
    <xf numFmtId="0" fontId="14" fillId="34" borderId="26" xfId="0" applyFont="1" applyFill="1" applyBorder="1" applyAlignment="1">
      <alignment horizontal="center" vertical="center"/>
    </xf>
    <xf numFmtId="0" fontId="14" fillId="34" borderId="10" xfId="0" applyFont="1" applyFill="1" applyBorder="1" applyAlignment="1">
      <alignment horizontal="center" vertical="center" wrapText="1"/>
    </xf>
    <xf numFmtId="0" fontId="14" fillId="34" borderId="27"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6</xdr:col>
      <xdr:colOff>381000</xdr:colOff>
      <xdr:row>7</xdr:row>
      <xdr:rowOff>123825</xdr:rowOff>
    </xdr:to>
    <xdr:pic>
      <xdr:nvPicPr>
        <xdr:cNvPr id="1" name="Picture 1" descr="1498218028734_logo.jpg"/>
        <xdr:cNvPicPr preferRelativeResize="1">
          <a:picLocks noChangeAspect="1"/>
        </xdr:cNvPicPr>
      </xdr:nvPicPr>
      <xdr:blipFill>
        <a:blip r:link="rId1"/>
        <a:stretch>
          <a:fillRect/>
        </a:stretch>
      </xdr:blipFill>
      <xdr:spPr>
        <a:xfrm>
          <a:off x="2600325" y="352425"/>
          <a:ext cx="7400925" cy="1057275"/>
        </a:xfrm>
        <a:prstGeom prst="rect">
          <a:avLst/>
        </a:prstGeom>
        <a:noFill/>
        <a:ln w="9525" cmpd="sng">
          <a:noFill/>
        </a:ln>
      </xdr:spPr>
    </xdr:pic>
    <xdr:clientData/>
  </xdr:twoCellAnchor>
  <xdr:twoCellAnchor>
    <xdr:from>
      <xdr:col>3</xdr:col>
      <xdr:colOff>9525</xdr:colOff>
      <xdr:row>2</xdr:row>
      <xdr:rowOff>0</xdr:rowOff>
    </xdr:from>
    <xdr:to>
      <xdr:col>6</xdr:col>
      <xdr:colOff>314325</xdr:colOff>
      <xdr:row>6</xdr:row>
      <xdr:rowOff>133350</xdr:rowOff>
    </xdr:to>
    <xdr:pic>
      <xdr:nvPicPr>
        <xdr:cNvPr id="2" name="Picture 1" descr="1498218028734_logo.jpg"/>
        <xdr:cNvPicPr preferRelativeResize="1">
          <a:picLocks noChangeAspect="1"/>
        </xdr:cNvPicPr>
      </xdr:nvPicPr>
      <xdr:blipFill>
        <a:blip r:link="rId1"/>
        <a:stretch>
          <a:fillRect/>
        </a:stretch>
      </xdr:blipFill>
      <xdr:spPr>
        <a:xfrm>
          <a:off x="2609850" y="352425"/>
          <a:ext cx="73247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7999799847602844"/>
  </sheetPr>
  <dimension ref="A1:L63"/>
  <sheetViews>
    <sheetView tabSelected="1" zoomScale="82" zoomScaleNormal="82" zoomScalePageLayoutView="0" workbookViewId="0" topLeftCell="A25">
      <selection activeCell="O43" sqref="O43"/>
    </sheetView>
  </sheetViews>
  <sheetFormatPr defaultColWidth="9.140625" defaultRowHeight="12.75"/>
  <cols>
    <col min="1" max="1" width="4.421875" style="5" customWidth="1"/>
    <col min="2" max="2" width="10.00390625" style="1" customWidth="1"/>
    <col min="3" max="3" width="24.57421875" style="1" customWidth="1"/>
    <col min="4" max="4" width="28.8515625" style="1" customWidth="1"/>
    <col min="5" max="5" width="57.28125" style="1" customWidth="1"/>
    <col min="6" max="6" width="19.140625" style="8" bestFit="1" customWidth="1"/>
    <col min="7" max="7" width="21.7109375" style="8" customWidth="1"/>
    <col min="8" max="8" width="22.7109375" style="8" customWidth="1"/>
    <col min="9" max="9" width="11.421875" style="5" customWidth="1"/>
    <col min="10" max="11" width="19.140625" style="5" bestFit="1" customWidth="1"/>
    <col min="12" max="12" width="11.421875" style="5" customWidth="1"/>
    <col min="13" max="16384" width="9.140625" style="1" customWidth="1"/>
  </cols>
  <sheetData>
    <row r="1" spans="1:8" s="5" customFormat="1" ht="15" customHeight="1">
      <c r="A1" s="14"/>
      <c r="B1" s="14"/>
      <c r="C1" s="14"/>
      <c r="D1" s="14"/>
      <c r="E1" s="14"/>
      <c r="F1" s="15"/>
      <c r="G1" s="15"/>
      <c r="H1" s="15"/>
    </row>
    <row r="2" spans="1:8" s="5" customFormat="1" ht="12.75">
      <c r="A2" s="14"/>
      <c r="B2" s="14"/>
      <c r="C2" s="14"/>
      <c r="D2" s="14"/>
      <c r="E2" s="14"/>
      <c r="F2" s="15"/>
      <c r="G2" s="15"/>
      <c r="H2" s="15"/>
    </row>
    <row r="3" spans="1:8" s="5" customFormat="1" ht="12.75">
      <c r="A3" s="14"/>
      <c r="B3" s="14"/>
      <c r="C3" s="14"/>
      <c r="D3" s="16"/>
      <c r="E3" s="16"/>
      <c r="F3" s="15"/>
      <c r="G3" s="15"/>
      <c r="H3" s="15"/>
    </row>
    <row r="4" spans="1:8" s="5" customFormat="1" ht="12.75">
      <c r="A4" s="14"/>
      <c r="B4" s="14"/>
      <c r="C4" s="14"/>
      <c r="D4" s="14"/>
      <c r="E4" s="14"/>
      <c r="F4" s="15"/>
      <c r="G4" s="15"/>
      <c r="H4" s="15"/>
    </row>
    <row r="5" spans="1:8" s="5" customFormat="1" ht="22.5" customHeight="1">
      <c r="A5" s="14"/>
      <c r="B5" s="14"/>
      <c r="C5" s="14"/>
      <c r="D5" s="14"/>
      <c r="E5" s="14"/>
      <c r="F5" s="15"/>
      <c r="G5" s="15"/>
      <c r="H5" s="15"/>
    </row>
    <row r="6" spans="1:8" s="5" customFormat="1" ht="12.75">
      <c r="A6" s="14"/>
      <c r="B6" s="56"/>
      <c r="C6" s="56"/>
      <c r="D6" s="56"/>
      <c r="E6" s="56"/>
      <c r="F6" s="56"/>
      <c r="G6" s="56"/>
      <c r="H6" s="56"/>
    </row>
    <row r="7" spans="1:8" s="5" customFormat="1" ht="12.75">
      <c r="A7" s="14"/>
      <c r="B7" s="6"/>
      <c r="C7" s="6"/>
      <c r="D7" s="6"/>
      <c r="E7" s="6"/>
      <c r="F7" s="7"/>
      <c r="G7" s="7"/>
      <c r="H7" s="7"/>
    </row>
    <row r="8" spans="1:8" s="5" customFormat="1" ht="12.75">
      <c r="A8" s="14"/>
      <c r="B8" s="6"/>
      <c r="C8" s="6"/>
      <c r="D8" s="6"/>
      <c r="E8" s="6"/>
      <c r="F8" s="7"/>
      <c r="G8" s="7"/>
      <c r="H8" s="7"/>
    </row>
    <row r="9" spans="1:8" s="5" customFormat="1" ht="12.75">
      <c r="A9" s="14"/>
      <c r="B9" s="56"/>
      <c r="C9" s="56"/>
      <c r="D9" s="56"/>
      <c r="E9" s="56"/>
      <c r="F9" s="56"/>
      <c r="G9" s="56"/>
      <c r="H9" s="56"/>
    </row>
    <row r="10" spans="1:8" s="5" customFormat="1" ht="12.75">
      <c r="A10" s="14"/>
      <c r="B10" s="6"/>
      <c r="C10" s="6"/>
      <c r="D10" s="6"/>
      <c r="E10" s="6"/>
      <c r="F10" s="7"/>
      <c r="G10" s="7"/>
      <c r="H10" s="7"/>
    </row>
    <row r="11" spans="1:8" s="5" customFormat="1" ht="15">
      <c r="A11" s="14"/>
      <c r="B11" s="57" t="s">
        <v>3</v>
      </c>
      <c r="C11" s="57"/>
      <c r="D11" s="57"/>
      <c r="E11" s="57"/>
      <c r="F11" s="57"/>
      <c r="G11" s="57"/>
      <c r="H11" s="57"/>
    </row>
    <row r="12" spans="1:8" s="5" customFormat="1" ht="15">
      <c r="A12" s="14"/>
      <c r="B12" s="33"/>
      <c r="C12" s="33"/>
      <c r="D12" s="33"/>
      <c r="E12" s="33" t="s">
        <v>10</v>
      </c>
      <c r="F12" s="34"/>
      <c r="G12" s="34"/>
      <c r="H12" s="34"/>
    </row>
    <row r="13" spans="1:8" s="5" customFormat="1" ht="15">
      <c r="A13" s="14"/>
      <c r="B13" s="57" t="s">
        <v>24</v>
      </c>
      <c r="C13" s="57"/>
      <c r="D13" s="57"/>
      <c r="E13" s="57"/>
      <c r="F13" s="57"/>
      <c r="G13" s="57"/>
      <c r="H13" s="57"/>
    </row>
    <row r="14" spans="1:8" s="5" customFormat="1" ht="19.5" customHeight="1" thickBot="1">
      <c r="A14" s="14"/>
      <c r="B14" s="14"/>
      <c r="C14" s="14"/>
      <c r="D14" s="14"/>
      <c r="E14" s="14"/>
      <c r="F14" s="15"/>
      <c r="G14" s="15"/>
      <c r="H14" s="15"/>
    </row>
    <row r="15" spans="1:12" s="2" customFormat="1" ht="30" customHeight="1">
      <c r="A15" s="14"/>
      <c r="B15" s="58"/>
      <c r="C15" s="61" t="s">
        <v>4</v>
      </c>
      <c r="D15" s="62"/>
      <c r="E15" s="62"/>
      <c r="F15" s="62" t="s">
        <v>68</v>
      </c>
      <c r="G15" s="62"/>
      <c r="H15" s="63"/>
      <c r="I15" s="3"/>
      <c r="J15" s="3"/>
      <c r="K15" s="3"/>
      <c r="L15" s="3"/>
    </row>
    <row r="16" spans="1:12" s="2" customFormat="1" ht="28.5" customHeight="1">
      <c r="A16" s="14"/>
      <c r="B16" s="59"/>
      <c r="C16" s="64" t="s">
        <v>67</v>
      </c>
      <c r="D16" s="65"/>
      <c r="E16" s="28"/>
      <c r="F16" s="65" t="s">
        <v>8</v>
      </c>
      <c r="G16" s="65"/>
      <c r="H16" s="29">
        <v>359968.02</v>
      </c>
      <c r="I16" s="3"/>
      <c r="J16" s="3"/>
      <c r="K16" s="3"/>
      <c r="L16" s="3"/>
    </row>
    <row r="17" spans="1:12" s="2" customFormat="1" ht="29.25" customHeight="1" thickBot="1">
      <c r="A17" s="14"/>
      <c r="B17" s="60"/>
      <c r="C17" s="30" t="s">
        <v>5</v>
      </c>
      <c r="D17" s="31" t="s">
        <v>6</v>
      </c>
      <c r="E17" s="31" t="s">
        <v>7</v>
      </c>
      <c r="F17" s="31" t="s">
        <v>0</v>
      </c>
      <c r="G17" s="31" t="s">
        <v>1</v>
      </c>
      <c r="H17" s="32" t="s">
        <v>2</v>
      </c>
      <c r="I17" s="3"/>
      <c r="J17" s="3"/>
      <c r="K17" s="3"/>
      <c r="L17" s="3"/>
    </row>
    <row r="18" spans="1:9" s="3" customFormat="1" ht="99.75" customHeight="1">
      <c r="A18" s="14"/>
      <c r="B18" s="17"/>
      <c r="C18" s="44">
        <v>45357</v>
      </c>
      <c r="D18" s="35" t="s">
        <v>25</v>
      </c>
      <c r="E18" s="37" t="s">
        <v>43</v>
      </c>
      <c r="F18" s="38">
        <v>18448730.82</v>
      </c>
      <c r="G18" s="38"/>
      <c r="H18" s="27">
        <f>H16+F18-G18</f>
        <v>18808698.84</v>
      </c>
      <c r="I18" s="13"/>
    </row>
    <row r="19" spans="1:9" s="3" customFormat="1" ht="172.5">
      <c r="A19" s="14"/>
      <c r="B19" s="17"/>
      <c r="C19" s="44">
        <v>45358</v>
      </c>
      <c r="D19" s="45" t="s">
        <v>26</v>
      </c>
      <c r="E19" s="39" t="s">
        <v>44</v>
      </c>
      <c r="F19" s="46"/>
      <c r="G19" s="38">
        <v>8051468.8</v>
      </c>
      <c r="H19" s="27">
        <f>H18+F19-G19</f>
        <v>10757230.04</v>
      </c>
      <c r="I19" s="13"/>
    </row>
    <row r="20" spans="1:9" s="3" customFormat="1" ht="103.5">
      <c r="A20" s="14"/>
      <c r="B20" s="17"/>
      <c r="C20" s="44">
        <v>45358</v>
      </c>
      <c r="D20" s="45" t="s">
        <v>27</v>
      </c>
      <c r="E20" s="39" t="s">
        <v>45</v>
      </c>
      <c r="F20" s="46"/>
      <c r="G20" s="38">
        <v>25556.2</v>
      </c>
      <c r="H20" s="27">
        <f aca="true" t="shared" si="0" ref="H20:H41">H19+F20-G20</f>
        <v>10731673.84</v>
      </c>
      <c r="I20" s="13"/>
    </row>
    <row r="21" spans="1:9" s="3" customFormat="1" ht="160.5" customHeight="1">
      <c r="A21" s="14"/>
      <c r="B21" s="17"/>
      <c r="C21" s="44">
        <v>45365</v>
      </c>
      <c r="D21" s="45" t="s">
        <v>28</v>
      </c>
      <c r="E21" s="39" t="s">
        <v>46</v>
      </c>
      <c r="F21" s="46"/>
      <c r="G21" s="38">
        <v>4432000</v>
      </c>
      <c r="H21" s="27">
        <f t="shared" si="0"/>
        <v>6299673.84</v>
      </c>
      <c r="I21" s="13"/>
    </row>
    <row r="22" spans="1:9" s="3" customFormat="1" ht="160.5" customHeight="1">
      <c r="A22" s="14"/>
      <c r="B22" s="17"/>
      <c r="C22" s="44">
        <v>45365</v>
      </c>
      <c r="D22" s="45" t="s">
        <v>29</v>
      </c>
      <c r="E22" s="39" t="s">
        <v>47</v>
      </c>
      <c r="F22" s="46"/>
      <c r="G22" s="38">
        <v>3973200</v>
      </c>
      <c r="H22" s="27">
        <f t="shared" si="0"/>
        <v>2326473.84</v>
      </c>
      <c r="I22" s="13"/>
    </row>
    <row r="23" spans="1:9" s="3" customFormat="1" ht="155.25">
      <c r="A23" s="14"/>
      <c r="B23" s="17"/>
      <c r="C23" s="44">
        <v>45366</v>
      </c>
      <c r="D23" s="45" t="s">
        <v>30</v>
      </c>
      <c r="E23" s="39" t="s">
        <v>48</v>
      </c>
      <c r="F23" s="46"/>
      <c r="G23" s="38">
        <v>1931856</v>
      </c>
      <c r="H23" s="27">
        <f t="shared" si="0"/>
        <v>394617.83999999985</v>
      </c>
      <c r="I23" s="13"/>
    </row>
    <row r="24" spans="1:9" s="3" customFormat="1" ht="17.25">
      <c r="A24" s="14"/>
      <c r="B24" s="17"/>
      <c r="C24" s="44">
        <v>45369</v>
      </c>
      <c r="D24" s="45" t="s">
        <v>31</v>
      </c>
      <c r="E24" s="39" t="s">
        <v>49</v>
      </c>
      <c r="F24" s="46"/>
      <c r="G24" s="38">
        <v>0</v>
      </c>
      <c r="H24" s="27">
        <f t="shared" si="0"/>
        <v>394617.83999999985</v>
      </c>
      <c r="I24" s="13"/>
    </row>
    <row r="25" spans="1:9" s="3" customFormat="1" ht="160.5" customHeight="1">
      <c r="A25" s="14"/>
      <c r="B25" s="17"/>
      <c r="C25" s="44">
        <v>45369</v>
      </c>
      <c r="D25" s="45" t="s">
        <v>32</v>
      </c>
      <c r="E25" s="39" t="s">
        <v>53</v>
      </c>
      <c r="F25" s="46"/>
      <c r="G25" s="38">
        <v>153367.5</v>
      </c>
      <c r="H25" s="27">
        <f t="shared" si="0"/>
        <v>241250.33999999985</v>
      </c>
      <c r="I25" s="13"/>
    </row>
    <row r="26" spans="1:9" s="3" customFormat="1" ht="103.5">
      <c r="A26" s="14"/>
      <c r="B26" s="17"/>
      <c r="C26" s="44">
        <v>45370</v>
      </c>
      <c r="D26" s="45" t="s">
        <v>33</v>
      </c>
      <c r="E26" s="39" t="s">
        <v>54</v>
      </c>
      <c r="F26" s="46"/>
      <c r="G26" s="38">
        <v>1750</v>
      </c>
      <c r="H26" s="27">
        <f t="shared" si="0"/>
        <v>239500.33999999985</v>
      </c>
      <c r="I26" s="13"/>
    </row>
    <row r="27" spans="1:9" s="3" customFormat="1" ht="120.75">
      <c r="A27" s="14"/>
      <c r="B27" s="17"/>
      <c r="C27" s="44">
        <v>45370</v>
      </c>
      <c r="D27" s="45" t="s">
        <v>33</v>
      </c>
      <c r="E27" s="39" t="s">
        <v>55</v>
      </c>
      <c r="F27" s="46"/>
      <c r="G27" s="38">
        <v>1100</v>
      </c>
      <c r="H27" s="27">
        <f t="shared" si="0"/>
        <v>238400.33999999985</v>
      </c>
      <c r="I27" s="13"/>
    </row>
    <row r="28" spans="1:9" s="3" customFormat="1" ht="94.5" customHeight="1">
      <c r="A28" s="14"/>
      <c r="B28" s="17"/>
      <c r="C28" s="44">
        <v>45370</v>
      </c>
      <c r="D28" s="45" t="s">
        <v>34</v>
      </c>
      <c r="E28" s="39" t="s">
        <v>56</v>
      </c>
      <c r="F28" s="46"/>
      <c r="G28" s="38">
        <v>2200</v>
      </c>
      <c r="H28" s="27">
        <f t="shared" si="0"/>
        <v>236200.33999999985</v>
      </c>
      <c r="I28" s="13"/>
    </row>
    <row r="29" spans="1:9" s="3" customFormat="1" ht="91.5" customHeight="1">
      <c r="A29" s="14"/>
      <c r="B29" s="17"/>
      <c r="C29" s="44">
        <v>45370</v>
      </c>
      <c r="D29" s="45" t="s">
        <v>34</v>
      </c>
      <c r="E29" s="39" t="s">
        <v>57</v>
      </c>
      <c r="F29" s="46"/>
      <c r="G29" s="38">
        <v>1950</v>
      </c>
      <c r="H29" s="27">
        <f t="shared" si="0"/>
        <v>234250.33999999985</v>
      </c>
      <c r="I29" s="13"/>
    </row>
    <row r="30" spans="1:9" s="3" customFormat="1" ht="90" customHeight="1">
      <c r="A30" s="14"/>
      <c r="B30" s="17"/>
      <c r="C30" s="44">
        <v>45370</v>
      </c>
      <c r="D30" s="45" t="s">
        <v>34</v>
      </c>
      <c r="E30" s="39" t="s">
        <v>58</v>
      </c>
      <c r="F30" s="46"/>
      <c r="G30" s="38">
        <v>1350</v>
      </c>
      <c r="H30" s="27">
        <f t="shared" si="0"/>
        <v>232900.33999999985</v>
      </c>
      <c r="I30" s="13"/>
    </row>
    <row r="31" spans="1:9" s="3" customFormat="1" ht="120.75">
      <c r="A31" s="14"/>
      <c r="B31" s="17"/>
      <c r="C31" s="44">
        <v>45372</v>
      </c>
      <c r="D31" s="45" t="s">
        <v>35</v>
      </c>
      <c r="E31" s="39" t="s">
        <v>59</v>
      </c>
      <c r="F31" s="46"/>
      <c r="G31" s="38">
        <v>3950</v>
      </c>
      <c r="H31" s="27">
        <f t="shared" si="0"/>
        <v>228950.33999999985</v>
      </c>
      <c r="I31" s="13"/>
    </row>
    <row r="32" spans="1:9" s="3" customFormat="1" ht="138">
      <c r="A32" s="14"/>
      <c r="B32" s="17"/>
      <c r="C32" s="44">
        <v>45372</v>
      </c>
      <c r="D32" s="45" t="s">
        <v>35</v>
      </c>
      <c r="E32" s="39" t="s">
        <v>60</v>
      </c>
      <c r="F32" s="46"/>
      <c r="G32" s="38">
        <v>1700</v>
      </c>
      <c r="H32" s="27">
        <f t="shared" si="0"/>
        <v>227250.33999999985</v>
      </c>
      <c r="I32" s="13"/>
    </row>
    <row r="33" spans="1:9" s="3" customFormat="1" ht="103.5">
      <c r="A33" s="14"/>
      <c r="B33" s="17"/>
      <c r="C33" s="44">
        <v>45372</v>
      </c>
      <c r="D33" s="45" t="s">
        <v>36</v>
      </c>
      <c r="E33" s="40" t="s">
        <v>61</v>
      </c>
      <c r="F33" s="46"/>
      <c r="G33" s="38">
        <v>10850</v>
      </c>
      <c r="H33" s="27">
        <f t="shared" si="0"/>
        <v>216400.33999999985</v>
      </c>
      <c r="I33" s="13"/>
    </row>
    <row r="34" spans="1:9" s="3" customFormat="1" ht="93.75" customHeight="1">
      <c r="A34" s="14"/>
      <c r="B34" s="17"/>
      <c r="C34" s="44">
        <v>45373</v>
      </c>
      <c r="D34" s="45" t="s">
        <v>37</v>
      </c>
      <c r="E34" s="39" t="s">
        <v>62</v>
      </c>
      <c r="F34" s="46"/>
      <c r="G34" s="38">
        <v>11000</v>
      </c>
      <c r="H34" s="27">
        <f t="shared" si="0"/>
        <v>205400.33999999985</v>
      </c>
      <c r="I34" s="13"/>
    </row>
    <row r="35" spans="1:9" s="3" customFormat="1" ht="87" customHeight="1">
      <c r="A35" s="14"/>
      <c r="B35" s="17"/>
      <c r="C35" s="44">
        <v>45373</v>
      </c>
      <c r="D35" s="45" t="s">
        <v>38</v>
      </c>
      <c r="E35" s="39" t="s">
        <v>63</v>
      </c>
      <c r="F35" s="46"/>
      <c r="G35" s="38">
        <v>8750</v>
      </c>
      <c r="H35" s="27">
        <f t="shared" si="0"/>
        <v>196650.33999999985</v>
      </c>
      <c r="I35" s="13"/>
    </row>
    <row r="36" spans="1:9" s="3" customFormat="1" ht="76.5" customHeight="1">
      <c r="A36" s="14"/>
      <c r="B36" s="17"/>
      <c r="C36" s="44">
        <v>45373</v>
      </c>
      <c r="D36" s="45" t="s">
        <v>39</v>
      </c>
      <c r="E36" s="39" t="s">
        <v>64</v>
      </c>
      <c r="F36" s="46"/>
      <c r="G36" s="38">
        <v>2257.5</v>
      </c>
      <c r="H36" s="27">
        <f t="shared" si="0"/>
        <v>194392.83999999985</v>
      </c>
      <c r="I36" s="13"/>
    </row>
    <row r="37" spans="1:9" s="3" customFormat="1" ht="103.5">
      <c r="A37" s="14"/>
      <c r="B37" s="17"/>
      <c r="C37" s="44">
        <v>45377</v>
      </c>
      <c r="D37" s="45" t="s">
        <v>40</v>
      </c>
      <c r="E37" s="39" t="s">
        <v>50</v>
      </c>
      <c r="F37" s="46"/>
      <c r="G37" s="38">
        <v>24965.64</v>
      </c>
      <c r="H37" s="27">
        <f t="shared" si="0"/>
        <v>169427.19999999984</v>
      </c>
      <c r="I37" s="13"/>
    </row>
    <row r="38" spans="1:9" s="3" customFormat="1" ht="86.25">
      <c r="A38" s="14"/>
      <c r="B38" s="17"/>
      <c r="C38" s="44">
        <v>45377</v>
      </c>
      <c r="D38" s="45" t="s">
        <v>41</v>
      </c>
      <c r="E38" s="39" t="s">
        <v>65</v>
      </c>
      <c r="F38" s="46"/>
      <c r="G38" s="38">
        <v>6600</v>
      </c>
      <c r="H38" s="27">
        <f t="shared" si="0"/>
        <v>162827.19999999984</v>
      </c>
      <c r="I38" s="13"/>
    </row>
    <row r="39" spans="2:8" ht="86.25">
      <c r="B39" s="17"/>
      <c r="C39" s="44">
        <v>45377</v>
      </c>
      <c r="D39" s="45" t="s">
        <v>42</v>
      </c>
      <c r="E39" s="39" t="s">
        <v>66</v>
      </c>
      <c r="F39" s="46"/>
      <c r="G39" s="38">
        <v>6000</v>
      </c>
      <c r="H39" s="27">
        <f t="shared" si="0"/>
        <v>156827.19999999984</v>
      </c>
    </row>
    <row r="40" spans="2:8" ht="34.5">
      <c r="B40" s="17"/>
      <c r="C40" s="44">
        <v>45382</v>
      </c>
      <c r="D40" s="36" t="s">
        <v>23</v>
      </c>
      <c r="E40" s="41" t="s">
        <v>51</v>
      </c>
      <c r="F40" s="38"/>
      <c r="G40" s="38">
        <v>28413.55</v>
      </c>
      <c r="H40" s="27">
        <f t="shared" si="0"/>
        <v>128413.64999999983</v>
      </c>
    </row>
    <row r="41" spans="2:8" ht="34.5">
      <c r="B41" s="17"/>
      <c r="C41" s="44">
        <v>45382</v>
      </c>
      <c r="D41" s="36" t="s">
        <v>23</v>
      </c>
      <c r="E41" s="43" t="s">
        <v>52</v>
      </c>
      <c r="F41" s="38"/>
      <c r="G41" s="38">
        <v>175</v>
      </c>
      <c r="H41" s="27">
        <f t="shared" si="0"/>
        <v>128238.64999999983</v>
      </c>
    </row>
    <row r="42" spans="2:8" ht="8.25" customHeight="1" thickBot="1">
      <c r="B42" s="17"/>
      <c r="C42" s="26"/>
      <c r="D42" s="24"/>
      <c r="E42" s="41"/>
      <c r="F42" s="42"/>
      <c r="G42" s="38"/>
      <c r="H42" s="25"/>
    </row>
    <row r="43" spans="2:8" ht="18" thickBot="1">
      <c r="B43" s="18"/>
      <c r="C43" s="19"/>
      <c r="D43" s="19"/>
      <c r="E43" s="47" t="s">
        <v>9</v>
      </c>
      <c r="F43" s="48">
        <f>SUM(F18:F42)</f>
        <v>18448730.82</v>
      </c>
      <c r="G43" s="48">
        <f>SUM(G18:G42)</f>
        <v>18680460.19</v>
      </c>
      <c r="H43" s="48">
        <f>H16+F43-G43</f>
        <v>128238.64999999851</v>
      </c>
    </row>
    <row r="44" spans="2:8" ht="12.75">
      <c r="B44" s="20"/>
      <c r="C44" s="21"/>
      <c r="D44" s="21"/>
      <c r="E44" s="22"/>
      <c r="F44" s="21"/>
      <c r="G44" s="21"/>
      <c r="H44" s="21"/>
    </row>
    <row r="45" spans="2:12" ht="12.75">
      <c r="B45" s="20"/>
      <c r="C45" s="21"/>
      <c r="D45" s="21"/>
      <c r="E45" s="22"/>
      <c r="F45" s="21"/>
      <c r="G45" s="21"/>
      <c r="H45" s="21"/>
      <c r="I45" s="1"/>
      <c r="J45" s="1"/>
      <c r="K45" s="1"/>
      <c r="L45" s="1"/>
    </row>
    <row r="46" spans="2:12" ht="12.75">
      <c r="B46" s="20"/>
      <c r="C46" s="21"/>
      <c r="D46" s="21"/>
      <c r="E46" s="22"/>
      <c r="F46" s="21"/>
      <c r="G46" s="21"/>
      <c r="H46" s="21"/>
      <c r="I46" s="1"/>
      <c r="J46" s="1"/>
      <c r="K46" s="1"/>
      <c r="L46" s="1"/>
    </row>
    <row r="47" spans="2:12" ht="12.75">
      <c r="B47" s="20"/>
      <c r="C47" s="21"/>
      <c r="D47" s="21"/>
      <c r="E47" s="22"/>
      <c r="F47" s="21"/>
      <c r="G47" s="21"/>
      <c r="H47" s="21"/>
      <c r="I47" s="1"/>
      <c r="J47" s="1"/>
      <c r="K47" s="1"/>
      <c r="L47" s="1"/>
    </row>
    <row r="48" spans="2:12" ht="12.75">
      <c r="B48" s="20"/>
      <c r="C48" s="21"/>
      <c r="D48" s="21"/>
      <c r="E48" s="22"/>
      <c r="F48" s="21"/>
      <c r="G48" s="21"/>
      <c r="H48" s="21"/>
      <c r="I48" s="1"/>
      <c r="J48" s="1"/>
      <c r="K48" s="1"/>
      <c r="L48" s="1"/>
    </row>
    <row r="49" spans="2:12" ht="12.75">
      <c r="B49" s="20"/>
      <c r="C49" s="21"/>
      <c r="D49" s="21"/>
      <c r="E49" s="22"/>
      <c r="F49" s="21"/>
      <c r="G49" s="21"/>
      <c r="H49" s="21"/>
      <c r="I49" s="1"/>
      <c r="J49" s="1"/>
      <c r="K49" s="1"/>
      <c r="L49" s="1"/>
    </row>
    <row r="50" spans="1:12" ht="12.75">
      <c r="A50" s="1"/>
      <c r="B50" s="49" t="s">
        <v>16</v>
      </c>
      <c r="C50" s="49"/>
      <c r="D50" s="49"/>
      <c r="E50" s="4"/>
      <c r="F50" s="49" t="s">
        <v>17</v>
      </c>
      <c r="G50" s="49"/>
      <c r="H50" s="49"/>
      <c r="I50" s="1"/>
      <c r="J50" s="1"/>
      <c r="K50" s="1"/>
      <c r="L50" s="1"/>
    </row>
    <row r="51" spans="1:8" ht="20.25">
      <c r="A51" s="1"/>
      <c r="B51" s="50" t="s">
        <v>11</v>
      </c>
      <c r="C51" s="50"/>
      <c r="D51" s="50"/>
      <c r="E51" s="10"/>
      <c r="F51" s="51" t="s">
        <v>12</v>
      </c>
      <c r="G51" s="51"/>
      <c r="H51" s="51"/>
    </row>
    <row r="52" spans="2:8" ht="20.25">
      <c r="B52" s="52" t="s">
        <v>21</v>
      </c>
      <c r="C52" s="52"/>
      <c r="D52" s="52"/>
      <c r="E52" s="11"/>
      <c r="F52" s="53" t="s">
        <v>22</v>
      </c>
      <c r="G52" s="53"/>
      <c r="H52" s="53"/>
    </row>
    <row r="53" spans="2:8" ht="20.25">
      <c r="B53" s="50" t="s">
        <v>18</v>
      </c>
      <c r="C53" s="50"/>
      <c r="D53" s="50"/>
      <c r="E53" s="10"/>
      <c r="F53" s="51" t="s">
        <v>13</v>
      </c>
      <c r="G53" s="51"/>
      <c r="H53" s="51"/>
    </row>
    <row r="54" spans="2:8" ht="20.25">
      <c r="B54" s="23"/>
      <c r="C54" s="23"/>
      <c r="D54" s="23"/>
      <c r="E54" s="10"/>
      <c r="F54" s="10"/>
      <c r="G54" s="10"/>
      <c r="H54" s="12"/>
    </row>
    <row r="55" spans="2:8" ht="20.25">
      <c r="B55" s="23"/>
      <c r="C55" s="23"/>
      <c r="D55" s="23"/>
      <c r="E55" s="10"/>
      <c r="F55" s="10"/>
      <c r="G55" s="10"/>
      <c r="H55" s="12"/>
    </row>
    <row r="56" spans="6:7" ht="12.75">
      <c r="F56" s="1"/>
      <c r="G56" s="1"/>
    </row>
    <row r="57" spans="6:7" ht="12.75">
      <c r="F57" s="1"/>
      <c r="G57" s="1"/>
    </row>
    <row r="58" spans="2:8" ht="12.75">
      <c r="B58" s="54" t="s">
        <v>14</v>
      </c>
      <c r="C58" s="55"/>
      <c r="D58" s="55"/>
      <c r="E58" s="55"/>
      <c r="F58" s="55"/>
      <c r="G58" s="55"/>
      <c r="H58" s="55"/>
    </row>
    <row r="59" spans="2:8" ht="20.25">
      <c r="B59" s="51" t="s">
        <v>15</v>
      </c>
      <c r="C59" s="51"/>
      <c r="D59" s="51"/>
      <c r="E59" s="51"/>
      <c r="F59" s="51"/>
      <c r="G59" s="51"/>
      <c r="H59" s="51"/>
    </row>
    <row r="60" spans="2:8" ht="20.25">
      <c r="B60" s="53" t="s">
        <v>19</v>
      </c>
      <c r="C60" s="53"/>
      <c r="D60" s="53"/>
      <c r="E60" s="53"/>
      <c r="F60" s="53"/>
      <c r="G60" s="53"/>
      <c r="H60" s="53"/>
    </row>
    <row r="61" spans="2:8" ht="20.25">
      <c r="B61" s="51" t="s">
        <v>20</v>
      </c>
      <c r="C61" s="51"/>
      <c r="D61" s="51"/>
      <c r="E61" s="51"/>
      <c r="F61" s="51"/>
      <c r="G61" s="51"/>
      <c r="H61" s="51"/>
    </row>
    <row r="62" spans="6:8" ht="12.75">
      <c r="F62" s="1"/>
      <c r="G62" s="1"/>
      <c r="H62" s="1"/>
    </row>
    <row r="63" spans="2:8" ht="15">
      <c r="B63" s="9"/>
      <c r="F63" s="1"/>
      <c r="G63" s="1"/>
      <c r="H63" s="1"/>
    </row>
  </sheetData>
  <sheetProtection/>
  <mergeCells count="21">
    <mergeCell ref="B6:H6"/>
    <mergeCell ref="B9:H9"/>
    <mergeCell ref="B11:H11"/>
    <mergeCell ref="B13:H13"/>
    <mergeCell ref="B15:B17"/>
    <mergeCell ref="C15:E15"/>
    <mergeCell ref="F15:H15"/>
    <mergeCell ref="C16:D16"/>
    <mergeCell ref="F16:G16"/>
    <mergeCell ref="B58:H58"/>
    <mergeCell ref="B59:H59"/>
    <mergeCell ref="B60:H60"/>
    <mergeCell ref="B61:H61"/>
    <mergeCell ref="B53:D53"/>
    <mergeCell ref="F53:H53"/>
    <mergeCell ref="B50:D50"/>
    <mergeCell ref="F50:H50"/>
    <mergeCell ref="B51:D51"/>
    <mergeCell ref="F51:H51"/>
    <mergeCell ref="B52:D52"/>
    <mergeCell ref="F52:H52"/>
  </mergeCells>
  <printOptions horizontalCentered="1"/>
  <pageMargins left="0.2362204724409449" right="0.31496062992125984" top="0.35433070866141736" bottom="0" header="0.2362204724409449" footer="0.1968503937007874"/>
  <pageSetup horizontalDpi="600" verticalDpi="600" orientation="portrait" scale="46" r:id="rId2"/>
  <rowBreaks count="1" manualBreakCount="1">
    <brk id="28" max="7"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Francisco Homero Gómez Cuesta</cp:lastModifiedBy>
  <cp:lastPrinted>2024-04-12T15:11:11Z</cp:lastPrinted>
  <dcterms:created xsi:type="dcterms:W3CDTF">2006-07-11T17:39:34Z</dcterms:created>
  <dcterms:modified xsi:type="dcterms:W3CDTF">2024-04-12T15:15:19Z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