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<sst xmlns="http://schemas.openxmlformats.org/spreadsheetml/2006/main" count="71" uniqueCount="69">
  <si>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</si>
  <si>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</si>
  <si>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</si>
  <si>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</si>
  <si>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</si>
  <si>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</si>
  <si>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</si>
  <si>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</si>
  <si>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</si>
  <si>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</si>
  <si>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</si>
  <si>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</si>
  <si>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</si>
  <si>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</si>
  <si>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</si>
  <si>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</si>
  <si>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</si>
  <si>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</si>
  <si>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</si>
  <si>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</si>
  <si>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</si>
  <si>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</si>
  <si>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</si>
  <si>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</si>
  <si>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 xml:space="preserve">                    Banco Central de la República Dominicana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</si>
  <si>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</si>
  <si>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31 de Mayo 2024</t>
  </si>
  <si>
    <r>
      <rPr>
        <b/>
        <sz val="8"/>
        <color indexed="8"/>
        <rFont val="Segoe UI"/>
        <family val="2"/>
      </rPr>
      <t xml:space="preserve">CUBA 7-2021, </t>
    </r>
    <r>
      <rPr>
        <sz val="8"/>
        <color indexed="8"/>
        <rFont val="Segoe UI"/>
        <family val="2"/>
      </rPr>
      <t>PAGO DE LA FACTURA NO. 03/2023,  CORRESPONDIENTE A LA  MATRICULACIÓN,  DE DIECINUEVE (19), BECADO EN EL EXTRANJERO POR ESTE  MINISTERIO. (CUBA)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</si>
  <si>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RD$62,510,500.50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</si>
  <si>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  PAGO DE LAS FACTURAS NO. 20230001014 Y LA NO. 20230001036,  CORRESPONDIENTE AL 50% MATRICULACIÓN AL COVENIO NO. BI-00151-2023, CONVOCATORIA 2023-2024, BECADOS EN EL EXTRANJERO. (ESPAÑA)</t>
    </r>
  </si>
  <si>
    <r>
      <rPr>
        <b/>
        <sz val="8"/>
        <color indexed="8"/>
        <rFont val="Segoe UI"/>
        <family val="2"/>
      </rPr>
      <t>INSTITUTO INTERNACIONAL DE ESTUDIOS EN SEGURIDAD GLOBAL, INESEG</t>
    </r>
    <r>
      <rPr>
        <sz val="8"/>
        <color indexed="8"/>
        <rFont val="Segoe UI"/>
        <family val="2"/>
      </rPr>
      <t>,  2DO PAGO, CORRESPONDIENTE AL 25% DE LA  MATRICULACIÓN, SEGÚN FACTURAS NO. 23F00427, 23F00428, 23F00429, 23F00430,23F00431, 23F00433 D/F 16/10/2023, DE TREINTA Y DOS (32) BECADOS EN EL EXTRANJERO. (ESPAÑA)</t>
    </r>
  </si>
  <si>
    <r>
      <rPr>
        <b/>
        <sz val="8"/>
        <color indexed="8"/>
        <rFont val="Segoe UI"/>
        <family val="2"/>
      </rPr>
      <t>UNIVERSIDAD ALFONSO X EL SABIO,</t>
    </r>
    <r>
      <rPr>
        <sz val="8"/>
        <color indexed="8"/>
        <rFont val="Segoe UI"/>
        <family val="2"/>
      </rPr>
      <t xml:space="preserve"> PAGO CUOTA 2/3 DE LA FACTURA NO. 440891 D/F 01/02/2024,  CORRESPONDIENTE AL 35% DE LA MATRICULACIÓN,  DE DIECINUEVE (19), BECADOS EN EL EXTRANJERO. (ESPAÑA)</t>
    </r>
  </si>
  <si>
    <r>
      <rPr>
        <b/>
        <sz val="8"/>
        <color indexed="8"/>
        <rFont val="Segoe UI"/>
        <family val="2"/>
      </rPr>
      <t xml:space="preserve">ESCUELA DE ORGANIZACIÓN INDUSTRIAL (EOI), </t>
    </r>
    <r>
      <rPr>
        <sz val="8"/>
        <color indexed="8"/>
        <rFont val="Segoe UI"/>
        <family val="2"/>
      </rPr>
      <t>PAGO DE LA FACTURAs NO. 24430002, 24430003, 2443004, 2443005, 2443006, 2443007, 2443008, 2443009 D/F 13/02/2024,  CORRESPONDIENTE AL 25% MATRICULACIÓN,  DE NOVENTA  UN (91), BECADOS EN EL EXTRANJERO. (ESPAÑA)</t>
    </r>
  </si>
  <si>
    <r>
      <rPr>
        <b/>
        <sz val="8"/>
        <color indexed="8"/>
        <rFont val="Segoe UI"/>
        <family val="2"/>
      </rPr>
      <t>FUNDACION JOSE ORTEGA Y GASSET-GREGORIO MARAÑON</t>
    </r>
    <r>
      <rPr>
        <sz val="8"/>
        <color indexed="8"/>
        <rFont val="Segoe UI"/>
        <family val="2"/>
      </rPr>
      <t>,  2DO PAGO, CORRESPONDIENTE AL 35% DE LA  MATRICULACIÓN, SEGÚN FACTURAS NO. 24018, 24019, 24020, 24021, 24022, Y 24023 D/F 28/02/2024, DE TREINTA Y CINCO (35) BECADOS EN EL EXTRANJERO. (ESPAÑA)</t>
    </r>
  </si>
  <si>
    <r>
      <rPr>
        <b/>
        <sz val="8"/>
        <color indexed="8"/>
        <rFont val="Segoe UI"/>
        <family val="2"/>
      </rPr>
      <t>FUNDACION JOSE ORTEGA Y GASSET-GREGORIO MARAÑON</t>
    </r>
    <r>
      <rPr>
        <sz val="8"/>
        <color indexed="8"/>
        <rFont val="Segoe UI"/>
        <family val="2"/>
      </rPr>
      <t>,  2DO PAGO, CORRESPONDIENTE AL 50% DE LA  MATRICULACIÓN, SEGÚN FACTURAS NO. C-24024, C-24025,  D/F 28/02/2024, DE SIETE (07) BECADOS EN EL EXTRANJERO. (ESPAÑA)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</si>
  <si>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 xml:space="preserve"> PAGO CUOTA 44/45/45, CORRESPONDIENTE A LA  MANUTENCION, DE LOS PERIODOS ABRIL-MAYO 2024, DE LA ESTUDIANTE ASTRID CAMILLE PINEDA TAVERAS, BECADOS EN EL EXTRANJERO. (ESTADOS UNIDOS)</t>
    </r>
  </si>
  <si>
    <r>
      <rPr>
        <b/>
        <sz val="8"/>
        <color indexed="8"/>
        <rFont val="Segoe UI"/>
        <family val="2"/>
      </rPr>
      <t xml:space="preserve">INDEPENDIENTE 4-2021, </t>
    </r>
    <r>
      <rPr>
        <sz val="8"/>
        <color indexed="8"/>
        <rFont val="Segoe UI"/>
        <family val="2"/>
      </rPr>
      <t xml:space="preserve"> PAGO CUOTA 43 Y 44/46, CORRESPONDIENTE A LA  MANUTENCION, DE LOS PERIODOS ABRIL-MAYO 2024, DE LA ESTUDIANTE ERIKA MARIA FABIAN CUELLO, BECADOS EN EL EXTRANJERO. (ESPAÑA)</t>
    </r>
  </si>
  <si>
    <r>
      <rPr>
        <b/>
        <sz val="8"/>
        <color indexed="8"/>
        <rFont val="Segoe UI"/>
        <family val="2"/>
      </rPr>
      <t xml:space="preserve">INDEPENDIENTE 9-2021, </t>
    </r>
    <r>
      <rPr>
        <sz val="8"/>
        <color indexed="8"/>
        <rFont val="Segoe UI"/>
        <family val="2"/>
      </rPr>
      <t xml:space="preserve"> PAGO CUOTA 31 Y 32/36, CORRESPONDIENTE A LA  MANUTENCION, DE LOS PERIODOS ABRIL-MAYO 2024, DEL ESTUDIANTE LUIS EUGENIO MENDEZ PEREZ, BECADOS EN EL EXTRANJERO. (FRANCIA)</t>
    </r>
  </si>
  <si>
    <r>
      <rPr>
        <b/>
        <sz val="8"/>
        <color indexed="8"/>
        <rFont val="Segoe UI"/>
        <family val="2"/>
      </rPr>
      <t xml:space="preserve">INDEPENDIENTE 1-2022, </t>
    </r>
    <r>
      <rPr>
        <sz val="8"/>
        <color indexed="8"/>
        <rFont val="Segoe UI"/>
        <family val="2"/>
      </rPr>
      <t xml:space="preserve"> PAGO CUOTA 27 Y 28/31, CORRESPONDIENTE A LA  MANUTENCION, DE LOS PERIODOS ABRIL-MAYO 2024, DE LA ESTUDIANTE PAOLA TERESA OGANDO RIVAS, BECADOS EN EL EXTRANJERO. (ESPAÑA)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</si>
  <si>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 xml:space="preserve"> PAGO CUOTA 34 Y 35/35, CORRESPONDIENTE A LA  MANUTENCION, DE LOS PERIODOS ABRIL-MAYO 2024, DE LA ESTUDIANTE MARA ANGELICA VEGA HIRALDO, BECADOS EN EL EXTRANJERO. (ALEMANIA)</t>
    </r>
  </si>
  <si>
    <r>
      <rPr>
        <b/>
        <sz val="8"/>
        <color indexed="8"/>
        <rFont val="Segoe UI"/>
        <family val="2"/>
      </rPr>
      <t>ENAE, BUSINESS SCHOOL</t>
    </r>
    <r>
      <rPr>
        <sz val="8"/>
        <color indexed="8"/>
        <rFont val="Segoe UI"/>
        <family val="2"/>
      </rPr>
      <t>, 3ER PAGO DE LA FACTURA NO. 2024 RD 3, D/F 1/03/2024,  CORRESPONDIENTE A LA  MATRICULACIÓN,  DE CINCUENTA Y SEIS (56), BECADO EN EL EXTRANJERO. (ESPAÑA)</t>
    </r>
  </si>
  <si>
    <r>
      <rPr>
        <b/>
        <sz val="8"/>
        <color indexed="8"/>
        <rFont val="Segoe UI"/>
        <family val="2"/>
      </rPr>
      <t xml:space="preserve">INSTITUTO DE ESTUDIOS MEDICOS (IEM) 2023-2025, </t>
    </r>
    <r>
      <rPr>
        <sz val="8"/>
        <color indexed="8"/>
        <rFont val="Segoe UI"/>
        <family val="2"/>
      </rPr>
      <t>PAGO TOTAL DE LA FACTURA NO. 2699 D/F 9/11/2023,  CORRESPONDIENTE A LA MATRICULACIÓN,  DE DIEZ (10), BECADOS EN EL EXTRANJERO. (ESPAÑA)</t>
    </r>
  </si>
  <si>
    <r>
      <rPr>
        <b/>
        <sz val="8"/>
        <color indexed="8"/>
        <rFont val="Segoe UI"/>
        <family val="2"/>
      </rPr>
      <t>CENTRO DE ESTUDIOS SUPERIORES Y  TECNICOS DE EMPRESAS (CESTE)</t>
    </r>
    <r>
      <rPr>
        <sz val="8"/>
        <color indexed="8"/>
        <rFont val="Segoe UI"/>
        <family val="2"/>
      </rPr>
      <t>,   SALDO DEL 2DO PAGO DE LA FACTURA  NO. 2409 D/F 12/02/2024,  CORRESPONDIENTE AL PROGRAMA MBA DE LA MATRICULACIÓN,  DE TREINTA (30) BECADOS PRESENCIALES Y DIECISEIS (16), BECADOS SEMIPRESENCIALES EN EL EXTRANJERO. (ESPAÑA)</t>
    </r>
  </si>
  <si>
    <r>
      <rPr>
        <b/>
        <sz val="8"/>
        <color indexed="8"/>
        <rFont val="Segoe UI"/>
        <family val="2"/>
      </rPr>
      <t>UNIVERSIDAD CATOLICA DE MURCIA,</t>
    </r>
    <r>
      <rPr>
        <sz val="8"/>
        <color indexed="8"/>
        <rFont val="Segoe UI"/>
        <family val="2"/>
      </rPr>
      <t xml:space="preserve"> 1ER PAGO DE LA FACTURA NO. 20-23-00258,  CORRESPONDIENTE A LA  MATRICULACIÓN,  DE DIEZ (10), BECADO EN EL EXTRANJERO. (ESPAÑA)</t>
    </r>
  </si>
  <si>
    <r>
      <rPr>
        <b/>
        <sz val="8"/>
        <color indexed="8"/>
        <rFont val="Segoe UI"/>
        <family val="2"/>
      </rPr>
      <t>UNIVERSIDAD DE NAVARRA,</t>
    </r>
    <r>
      <rPr>
        <sz val="8"/>
        <color indexed="8"/>
        <rFont val="Segoe UI"/>
        <family val="2"/>
      </rPr>
      <t xml:space="preserve">   PAGO CUOTA 3/4  LAS FACTURAS NOS. 510741009, 510742007, 510742008 Y 510742009 D/F 30/11/2023,  CORRESPONDIENTE AL 25% DE LA  MATRICULACIÓN,  DE CUATRO (04), BECADOS EN EL EXTRANJERO. (ESPAÑA)</t>
    </r>
  </si>
  <si>
    <r>
      <rPr>
        <b/>
        <sz val="8"/>
        <color indexed="8"/>
        <rFont val="Segoe UI"/>
        <family val="2"/>
      </rPr>
      <t>CONSCIOUS MANAGEMENT INSTITUTE, S.A (CMI),</t>
    </r>
    <r>
      <rPr>
        <sz val="8"/>
        <color indexed="8"/>
        <rFont val="Segoe UI"/>
        <family val="2"/>
      </rPr>
      <t xml:space="preserve">   PAGO CUOTA 1/4  LA FACTURA NO. 23/SEJ/000866,  CORRESPONDIENTE ALA  MATRICULACIÓN, DEL PROGRAMA MBA EN EMPRENDIMIENTO,  DE CUARENTA Y DOS (42), BECADOS EN EL EXTRANJERO. (ESPAÑA)</t>
    </r>
  </si>
  <si>
    <r>
      <rPr>
        <b/>
        <sz val="8"/>
        <color indexed="8"/>
        <rFont val="Segoe UI"/>
        <family val="2"/>
      </rPr>
      <t xml:space="preserve">UNIVERSIDAD ANTONIO DE NEBRIJA,  </t>
    </r>
    <r>
      <rPr>
        <sz val="8"/>
        <color indexed="8"/>
        <rFont val="Segoe UI"/>
        <family val="2"/>
      </rPr>
      <t xml:space="preserve"> PAGO CUOTA 1/3 DE LA FACTURA  NO. A/00491/24 D/F 12/4/2023,  CORRESPONDIENTE AL 30% MATRICULACIÓN,  DE CIENTO VEINTE  (120), BECADOS EN EL EXTRANJERO. (ESPAÑA)</t>
    </r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</si>
  <si>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REVERSION DE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CARGOS POR SERVICIOS BANCARIOS</t>
    </r>
  </si>
  <si>
    <t>TR-MESCYT/0280</t>
  </si>
  <si>
    <t>TR-MESCYT/1109</t>
  </si>
  <si>
    <t>TR-MESCYT/0291</t>
  </si>
  <si>
    <t>TR-MESCYT/0012</t>
  </si>
  <si>
    <t>TR-MESCYT/0029</t>
  </si>
  <si>
    <t>TR-MESCYT/0030</t>
  </si>
  <si>
    <t>TR-MESCYT/0034</t>
  </si>
  <si>
    <t>TR-MESCYT/0035</t>
  </si>
  <si>
    <t>TR-MESCYT/0038</t>
  </si>
  <si>
    <t>TR-MESCYT/0039</t>
  </si>
  <si>
    <t>TR-MESCYT/0047</t>
  </si>
  <si>
    <t>TR-MESCYT/0048</t>
  </si>
  <si>
    <t>TR-MESCYT/0059</t>
  </si>
  <si>
    <t>TR-MESCYT/0061</t>
  </si>
  <si>
    <t>TR-MESCYT/0067</t>
  </si>
  <si>
    <t>TR-MESCYT/0073</t>
  </si>
  <si>
    <t>TR-MESCYT/0074</t>
  </si>
  <si>
    <t>TR-MESCYT/0077</t>
  </si>
  <si>
    <t>TR-1010101010</t>
  </si>
  <si>
    <t>23/05/2024</t>
  </si>
  <si>
    <t>31/05/2024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</si>
</sst>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Segoe U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Segoe U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3" fontId="0" fillId="33" borderId="12" xfId="0" applyNumberForma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center" vertical="center" wrapText="1" readingOrder="1"/>
    </xf>
    <xf numFmtId="0" fontId="60" fillId="33" borderId="12" xfId="0" applyFont="1" applyFill="1" applyBorder="1" applyAlignment="1">
      <alignment horizontal="justify" vertical="center" wrapText="1" readingOrder="1"/>
    </xf>
    <xf numFmtId="0" fontId="20" fillId="33" borderId="12" xfId="0" applyFont="1" applyFill="1" applyBorder="1" applyAlignment="1">
      <alignment horizontal="justify" vertical="center" wrapText="1" readingOrder="1"/>
    </xf>
    <xf numFmtId="0" fontId="0" fillId="0" borderId="12" xfId="0" applyBorder="1" applyAlignment="1">
      <alignment/>
    </xf>
    <xf numFmtId="0" fontId="24" fillId="33" borderId="12" xfId="0" applyFont="1" applyFill="1" applyBorder="1" applyAlignment="1">
      <alignment horizontal="center" vertical="center" wrapText="1" readingOrder="1"/>
    </xf>
    <xf numFmtId="0" fontId="5" fillId="33" borderId="13" xfId="0" applyFont="1" applyFill="1" applyBorder="1" applyAlignment="1">
      <alignment horizontal="center" vertical="center"/>
    </xf>
    <xf numFmtId="43" fontId="0" fillId="33" borderId="12" xfId="0" applyNumberFormat="1" applyFill="1" applyBorder="1" applyAlignment="1">
      <alignment horizontal="center" vertical="center"/>
    </xf>
    <xf numFmtId="43" fontId="0" fillId="0" borderId="12" xfId="51" applyFont="1" applyBorder="1" applyAlignment="1">
      <alignment vertical="center"/>
    </xf>
    <xf numFmtId="43" fontId="0" fillId="0" borderId="12" xfId="51" applyFont="1" applyBorder="1" applyAlignment="1">
      <alignment/>
    </xf>
    <xf numFmtId="0" fontId="0" fillId="0" borderId="12" xfId="0" applyBorder="1" applyAlignment="1">
      <alignment vertical="center"/>
    </xf>
    <xf numFmtId="0" fontId="21" fillId="33" borderId="12" xfId="0" applyFont="1" applyFill="1" applyBorder="1" applyAlignment="1">
      <alignment horizontal="justify" vertical="center" wrapText="1" readingOrder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9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 readingOrder="1"/>
    </xf>
    <xf numFmtId="0" fontId="60" fillId="33" borderId="21" xfId="0" applyFont="1" applyFill="1" applyBorder="1" applyAlignment="1">
      <alignment horizontal="justify" vertical="center" wrapText="1" readingOrder="1"/>
    </xf>
    <xf numFmtId="4" fontId="0" fillId="0" borderId="21" xfId="0" applyNumberFormat="1" applyBorder="1" applyAlignment="1">
      <alignment/>
    </xf>
    <xf numFmtId="43" fontId="0" fillId="33" borderId="21" xfId="0" applyNumberFormat="1" applyFill="1" applyBorder="1" applyAlignment="1">
      <alignment horizontal="center" vertical="center"/>
    </xf>
    <xf numFmtId="43" fontId="19" fillId="33" borderId="22" xfId="49" applyFont="1" applyFill="1" applyBorder="1" applyAlignment="1">
      <alignment vertical="center" wrapText="1"/>
    </xf>
    <xf numFmtId="14" fontId="0" fillId="0" borderId="23" xfId="0" applyNumberFormat="1" applyBorder="1" applyAlignment="1">
      <alignment horizontal="center" vertical="center"/>
    </xf>
    <xf numFmtId="14" fontId="0" fillId="33" borderId="23" xfId="0" applyNumberFormat="1" applyFill="1" applyBorder="1" applyAlignment="1">
      <alignment horizontal="center" vertical="center"/>
    </xf>
    <xf numFmtId="14" fontId="61" fillId="33" borderId="2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 readingOrder="1"/>
    </xf>
    <xf numFmtId="0" fontId="62" fillId="33" borderId="25" xfId="0" applyFont="1" applyFill="1" applyBorder="1" applyAlignment="1">
      <alignment vertical="center" wrapText="1"/>
    </xf>
    <xf numFmtId="43" fontId="10" fillId="0" borderId="25" xfId="49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39" fontId="5" fillId="34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/>
    </xf>
    <xf numFmtId="0" fontId="15" fillId="0" borderId="29" xfId="0" applyFont="1" applyBorder="1" applyAlignment="1">
      <alignment horizontal="left" vertical="top" wrapText="1" readingOrder="1"/>
    </xf>
    <xf numFmtId="39" fontId="5" fillId="33" borderId="30" xfId="0" applyNumberFormat="1" applyFont="1" applyFill="1" applyBorder="1" applyAlignment="1">
      <alignment horizontal="right" vertical="center"/>
    </xf>
    <xf numFmtId="43" fontId="19" fillId="33" borderId="31" xfId="49" applyFont="1" applyFill="1" applyBorder="1" applyAlignment="1">
      <alignment vertical="center" wrapText="1"/>
    </xf>
    <xf numFmtId="43" fontId="19" fillId="33" borderId="32" xfId="49" applyFont="1" applyFill="1" applyBorder="1" applyAlignment="1">
      <alignment vertical="center" wrapText="1"/>
    </xf>
    <xf numFmtId="0" fontId="7" fillId="33" borderId="33" xfId="0" applyFont="1" applyFill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4</xdr:row>
      <xdr:rowOff>85725</xdr:rowOff>
    </xdr:from>
    <xdr:to>
      <xdr:col>6</xdr:col>
      <xdr:colOff>923925</xdr:colOff>
      <xdr:row>8</xdr:row>
      <xdr:rowOff>104775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05075" y="828675"/>
          <a:ext cx="752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6"/>
  <sheetViews>
    <sheetView tabSelected="1" zoomScale="80" zoomScaleNormal="80" zoomScalePageLayoutView="0" workbookViewId="0" topLeftCell="A36">
      <selection activeCell="B1" sqref="B1:H56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6" width="19.421875" style="1" customWidth="1"/>
    <col min="7" max="7" width="20.8515625" style="1" customWidth="1"/>
    <col min="8" max="8" width="20.0039062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36"/>
      <c r="C6" s="36"/>
      <c r="D6" s="36"/>
      <c r="E6" s="36"/>
      <c r="F6" s="36"/>
      <c r="G6" s="36"/>
      <c r="H6" s="36"/>
    </row>
    <row r="7" spans="2:8" s="7" customFormat="1" ht="19.5">
      <c r="B7" s="22"/>
      <c r="C7" s="22"/>
      <c r="D7" s="22"/>
      <c r="E7" s="22"/>
      <c r="F7" s="22"/>
      <c r="G7" s="22"/>
      <c r="H7" s="12"/>
    </row>
    <row r="8" spans="2:8" s="7" customFormat="1" ht="19.5">
      <c r="B8" s="22"/>
      <c r="C8" s="22"/>
      <c r="D8" s="22"/>
      <c r="E8" s="22"/>
      <c r="F8" s="22"/>
      <c r="G8" s="22"/>
      <c r="H8" s="12"/>
    </row>
    <row r="9" spans="2:8" s="7" customFormat="1" ht="19.5">
      <c r="B9" s="36"/>
      <c r="C9" s="36"/>
      <c r="D9" s="36"/>
      <c r="E9" s="36"/>
      <c r="F9" s="36"/>
      <c r="G9" s="36"/>
      <c r="H9" s="36"/>
    </row>
    <row r="10" spans="2:8" s="7" customFormat="1" ht="12.75">
      <c r="B10" s="20"/>
      <c r="C10" s="20"/>
      <c r="D10" s="20"/>
      <c r="E10" s="20"/>
      <c r="F10" s="20"/>
      <c r="G10" s="20"/>
      <c r="H10" s="13"/>
    </row>
    <row r="11" spans="2:8" s="7" customFormat="1" ht="18">
      <c r="B11" s="37" t="s">
        <v>3</v>
      </c>
      <c r="C11" s="37"/>
      <c r="D11" s="37"/>
      <c r="E11" s="37"/>
      <c r="F11" s="37"/>
      <c r="G11" s="37"/>
      <c r="H11" s="37"/>
    </row>
    <row r="12" spans="2:8" s="7" customFormat="1" ht="18">
      <c r="B12" s="23"/>
      <c r="C12" s="23"/>
      <c r="D12" s="23"/>
      <c r="E12" s="23" t="s">
        <v>24</v>
      </c>
      <c r="F12" s="23"/>
      <c r="G12" s="23"/>
      <c r="H12" s="14"/>
    </row>
    <row r="13" spans="2:8" s="7" customFormat="1" ht="15.75">
      <c r="B13" s="38" t="s">
        <v>26</v>
      </c>
      <c r="C13" s="38"/>
      <c r="D13" s="38"/>
      <c r="E13" s="38"/>
      <c r="F13" s="38"/>
      <c r="G13" s="38"/>
      <c r="H13" s="38"/>
    </row>
    <row r="14" s="7" customFormat="1" ht="19.5" customHeight="1" thickBot="1">
      <c r="H14" s="11"/>
    </row>
    <row r="15" spans="1:11" s="2" customFormat="1" ht="36.75" customHeight="1">
      <c r="A15" s="3"/>
      <c r="B15" s="39"/>
      <c r="C15" s="45" t="s">
        <v>4</v>
      </c>
      <c r="D15" s="45"/>
      <c r="E15" s="45"/>
      <c r="F15" s="43">
        <v>226231000005</v>
      </c>
      <c r="G15" s="43"/>
      <c r="H15" s="44"/>
      <c r="I15" s="3"/>
      <c r="J15" s="3"/>
      <c r="K15" s="3"/>
    </row>
    <row r="16" spans="1:11" s="2" customFormat="1" ht="37.5" customHeight="1">
      <c r="A16" s="3"/>
      <c r="B16" s="40"/>
      <c r="C16" s="42" t="s">
        <v>10</v>
      </c>
      <c r="D16" s="42"/>
      <c r="E16" s="6"/>
      <c r="F16" s="42" t="s">
        <v>8</v>
      </c>
      <c r="G16" s="42"/>
      <c r="H16" s="15">
        <v>269353.22</v>
      </c>
      <c r="I16" s="3"/>
      <c r="J16" s="3"/>
      <c r="K16" s="3"/>
    </row>
    <row r="17" spans="1:11" s="2" customFormat="1" ht="45.75" customHeight="1" thickBot="1">
      <c r="A17" s="3"/>
      <c r="B17" s="41"/>
      <c r="C17" s="65" t="s">
        <v>5</v>
      </c>
      <c r="D17" s="66" t="s">
        <v>6</v>
      </c>
      <c r="E17" s="67" t="s">
        <v>7</v>
      </c>
      <c r="F17" s="65" t="s">
        <v>0</v>
      </c>
      <c r="G17" s="66" t="s">
        <v>1</v>
      </c>
      <c r="H17" s="68" t="s">
        <v>2</v>
      </c>
      <c r="I17" s="3"/>
      <c r="J17" s="3"/>
      <c r="K17" s="3"/>
    </row>
    <row r="18" spans="1:11" s="2" customFormat="1" ht="58.5" customHeight="1">
      <c r="A18" s="3"/>
      <c r="B18" s="75"/>
      <c r="C18" s="53">
        <v>45296</v>
      </c>
      <c r="D18" s="54" t="s">
        <v>48</v>
      </c>
      <c r="E18" s="55" t="s">
        <v>27</v>
      </c>
      <c r="F18" s="56"/>
      <c r="G18" s="57">
        <v>266727.51</v>
      </c>
      <c r="H18" s="58">
        <f>H16+F18-G18</f>
        <v>2625.7099999999627</v>
      </c>
      <c r="I18" s="3"/>
      <c r="J18" s="3"/>
      <c r="K18" s="3"/>
    </row>
    <row r="19" spans="1:11" s="2" customFormat="1" ht="55.5" customHeight="1">
      <c r="A19" s="3"/>
      <c r="B19" s="76"/>
      <c r="C19" s="59">
        <v>45296</v>
      </c>
      <c r="D19" s="25" t="s">
        <v>49</v>
      </c>
      <c r="E19" s="27" t="s">
        <v>28</v>
      </c>
      <c r="F19" s="32">
        <v>893007.15</v>
      </c>
      <c r="G19" s="31"/>
      <c r="H19" s="72">
        <f>H18+F19-G19</f>
        <v>895632.86</v>
      </c>
      <c r="I19" s="3"/>
      <c r="J19" s="3"/>
      <c r="K19" s="3"/>
    </row>
    <row r="20" spans="1:11" s="2" customFormat="1" ht="66.75" customHeight="1">
      <c r="A20" s="3"/>
      <c r="B20" s="76"/>
      <c r="C20" s="59">
        <v>45296</v>
      </c>
      <c r="D20" s="25" t="s">
        <v>50</v>
      </c>
      <c r="E20" s="26" t="s">
        <v>29</v>
      </c>
      <c r="F20" s="33"/>
      <c r="G20" s="31">
        <v>50717.76</v>
      </c>
      <c r="H20" s="72">
        <f>H19+F20-G20</f>
        <v>844915.1</v>
      </c>
      <c r="I20" s="3"/>
      <c r="J20" s="3"/>
      <c r="K20" s="3"/>
    </row>
    <row r="21" spans="1:11" s="2" customFormat="1" ht="68.25" customHeight="1">
      <c r="A21" s="3"/>
      <c r="B21" s="76"/>
      <c r="C21" s="59">
        <v>45296</v>
      </c>
      <c r="D21" s="25" t="s">
        <v>51</v>
      </c>
      <c r="E21" s="26" t="s">
        <v>30</v>
      </c>
      <c r="F21" s="33"/>
      <c r="G21" s="31">
        <v>35200</v>
      </c>
      <c r="H21" s="72">
        <f aca="true" t="shared" si="0" ref="H21:H39">H20+F21-G21</f>
        <v>809715.1</v>
      </c>
      <c r="I21" s="3"/>
      <c r="J21" s="3"/>
      <c r="K21" s="3"/>
    </row>
    <row r="22" spans="1:11" s="2" customFormat="1" ht="48.75" customHeight="1">
      <c r="A22" s="3"/>
      <c r="B22" s="76"/>
      <c r="C22" s="59">
        <v>45296</v>
      </c>
      <c r="D22" s="25" t="s">
        <v>52</v>
      </c>
      <c r="E22" s="26" t="s">
        <v>31</v>
      </c>
      <c r="F22" s="28"/>
      <c r="G22" s="31">
        <v>28274.39</v>
      </c>
      <c r="H22" s="72">
        <f t="shared" si="0"/>
        <v>781440.71</v>
      </c>
      <c r="I22" s="3"/>
      <c r="J22" s="3"/>
      <c r="K22" s="3"/>
    </row>
    <row r="23" spans="1:11" s="2" customFormat="1" ht="60.75" customHeight="1">
      <c r="A23" s="3"/>
      <c r="B23" s="76"/>
      <c r="C23" s="59">
        <v>45296</v>
      </c>
      <c r="D23" s="25" t="s">
        <v>53</v>
      </c>
      <c r="E23" s="26" t="s">
        <v>32</v>
      </c>
      <c r="F23" s="28"/>
      <c r="G23" s="31">
        <v>136500</v>
      </c>
      <c r="H23" s="72">
        <f t="shared" si="0"/>
        <v>644940.71</v>
      </c>
      <c r="I23" s="3"/>
      <c r="J23" s="3"/>
      <c r="K23" s="3"/>
    </row>
    <row r="24" spans="1:11" s="2" customFormat="1" ht="62.25" customHeight="1">
      <c r="A24" s="3"/>
      <c r="B24" s="76"/>
      <c r="C24" s="59">
        <v>45296</v>
      </c>
      <c r="D24" s="25" t="s">
        <v>54</v>
      </c>
      <c r="E24" s="26" t="s">
        <v>33</v>
      </c>
      <c r="F24" s="28"/>
      <c r="G24" s="31">
        <v>57103.2</v>
      </c>
      <c r="H24" s="72">
        <f t="shared" si="0"/>
        <v>587837.51</v>
      </c>
      <c r="I24" s="3"/>
      <c r="J24" s="3"/>
      <c r="K24" s="3"/>
    </row>
    <row r="25" spans="1:11" s="2" customFormat="1" ht="48.75" customHeight="1">
      <c r="A25" s="3"/>
      <c r="B25" s="76"/>
      <c r="C25" s="59">
        <v>45296</v>
      </c>
      <c r="D25" s="25" t="s">
        <v>55</v>
      </c>
      <c r="E25" s="26" t="s">
        <v>34</v>
      </c>
      <c r="F25" s="28"/>
      <c r="G25" s="31">
        <v>17304</v>
      </c>
      <c r="H25" s="72">
        <f t="shared" si="0"/>
        <v>570533.51</v>
      </c>
      <c r="I25" s="3"/>
      <c r="J25" s="3"/>
      <c r="K25" s="3"/>
    </row>
    <row r="26" spans="1:11" s="2" customFormat="1" ht="48.75" customHeight="1">
      <c r="A26" s="3"/>
      <c r="B26" s="76"/>
      <c r="C26" s="59">
        <v>45296</v>
      </c>
      <c r="D26" s="25" t="s">
        <v>56</v>
      </c>
      <c r="E26" s="26" t="s">
        <v>35</v>
      </c>
      <c r="F26" s="28"/>
      <c r="G26" s="31">
        <v>1600</v>
      </c>
      <c r="H26" s="72">
        <f t="shared" si="0"/>
        <v>568933.51</v>
      </c>
      <c r="I26" s="3"/>
      <c r="J26" s="3"/>
      <c r="K26" s="3"/>
    </row>
    <row r="27" spans="1:11" s="2" customFormat="1" ht="48.75" customHeight="1">
      <c r="A27" s="3"/>
      <c r="B27" s="76"/>
      <c r="C27" s="59">
        <v>45296</v>
      </c>
      <c r="D27" s="25" t="s">
        <v>57</v>
      </c>
      <c r="E27" s="26" t="s">
        <v>36</v>
      </c>
      <c r="F27" s="28"/>
      <c r="G27" s="31">
        <v>800</v>
      </c>
      <c r="H27" s="72">
        <f t="shared" si="0"/>
        <v>568133.51</v>
      </c>
      <c r="I27" s="3"/>
      <c r="J27" s="3"/>
      <c r="K27" s="3"/>
    </row>
    <row r="28" spans="1:11" s="2" customFormat="1" ht="48.75" customHeight="1">
      <c r="A28" s="3"/>
      <c r="B28" s="76"/>
      <c r="C28" s="59">
        <v>45296</v>
      </c>
      <c r="D28" s="25" t="s">
        <v>57</v>
      </c>
      <c r="E28" s="26" t="s">
        <v>37</v>
      </c>
      <c r="F28" s="28"/>
      <c r="G28" s="31">
        <v>2400</v>
      </c>
      <c r="H28" s="72">
        <f t="shared" si="0"/>
        <v>565733.51</v>
      </c>
      <c r="I28" s="3"/>
      <c r="J28" s="3"/>
      <c r="K28" s="3"/>
    </row>
    <row r="29" spans="1:11" s="2" customFormat="1" ht="48.75" customHeight="1">
      <c r="A29" s="3"/>
      <c r="B29" s="76"/>
      <c r="C29" s="59">
        <v>45296</v>
      </c>
      <c r="D29" s="25" t="s">
        <v>57</v>
      </c>
      <c r="E29" s="26" t="s">
        <v>38</v>
      </c>
      <c r="F29" s="28"/>
      <c r="G29" s="31">
        <v>1400</v>
      </c>
      <c r="H29" s="72">
        <f t="shared" si="0"/>
        <v>564333.51</v>
      </c>
      <c r="I29" s="3"/>
      <c r="J29" s="3"/>
      <c r="K29" s="3"/>
    </row>
    <row r="30" spans="1:11" s="2" customFormat="1" ht="48.75" customHeight="1">
      <c r="A30" s="3"/>
      <c r="B30" s="76"/>
      <c r="C30" s="59">
        <v>45296</v>
      </c>
      <c r="D30" s="25" t="s">
        <v>58</v>
      </c>
      <c r="E30" s="26" t="s">
        <v>39</v>
      </c>
      <c r="F30" s="28"/>
      <c r="G30" s="31">
        <v>800</v>
      </c>
      <c r="H30" s="72">
        <f t="shared" si="0"/>
        <v>563533.51</v>
      </c>
      <c r="I30" s="3"/>
      <c r="J30" s="3"/>
      <c r="K30" s="3"/>
    </row>
    <row r="31" spans="1:11" s="2" customFormat="1" ht="48.75" customHeight="1">
      <c r="A31" s="3"/>
      <c r="B31" s="76"/>
      <c r="C31" s="59">
        <v>45296</v>
      </c>
      <c r="D31" s="25" t="s">
        <v>59</v>
      </c>
      <c r="E31" s="26" t="s">
        <v>40</v>
      </c>
      <c r="F31" s="28"/>
      <c r="G31" s="31">
        <v>146863</v>
      </c>
      <c r="H31" s="72">
        <f t="shared" si="0"/>
        <v>416670.51</v>
      </c>
      <c r="I31" s="3"/>
      <c r="J31" s="3"/>
      <c r="K31" s="3"/>
    </row>
    <row r="32" spans="1:11" s="2" customFormat="1" ht="48.75" customHeight="1">
      <c r="A32" s="3"/>
      <c r="B32" s="76"/>
      <c r="C32" s="59">
        <v>45296</v>
      </c>
      <c r="D32" s="25" t="s">
        <v>60</v>
      </c>
      <c r="E32" s="26" t="s">
        <v>41</v>
      </c>
      <c r="F32" s="28"/>
      <c r="G32" s="31">
        <v>94000</v>
      </c>
      <c r="H32" s="72">
        <f t="shared" si="0"/>
        <v>322670.51</v>
      </c>
      <c r="I32" s="3"/>
      <c r="J32" s="3"/>
      <c r="K32" s="3"/>
    </row>
    <row r="33" spans="1:11" s="2" customFormat="1" ht="76.5" customHeight="1">
      <c r="A33" s="3"/>
      <c r="B33" s="76"/>
      <c r="C33" s="59">
        <v>45296</v>
      </c>
      <c r="D33" s="25" t="s">
        <v>61</v>
      </c>
      <c r="E33" s="26" t="s">
        <v>42</v>
      </c>
      <c r="F33" s="28"/>
      <c r="G33" s="31">
        <v>81570</v>
      </c>
      <c r="H33" s="72">
        <f t="shared" si="0"/>
        <v>241100.51</v>
      </c>
      <c r="I33" s="3"/>
      <c r="J33" s="3"/>
      <c r="K33" s="3"/>
    </row>
    <row r="34" spans="1:11" s="2" customFormat="1" ht="46.5" customHeight="1">
      <c r="A34" s="3"/>
      <c r="B34" s="76"/>
      <c r="C34" s="59">
        <v>45296</v>
      </c>
      <c r="D34" s="25" t="s">
        <v>62</v>
      </c>
      <c r="E34" s="26" t="s">
        <v>43</v>
      </c>
      <c r="F34" s="28"/>
      <c r="G34" s="31">
        <v>12802.05</v>
      </c>
      <c r="H34" s="72">
        <f t="shared" si="0"/>
        <v>228298.46000000002</v>
      </c>
      <c r="I34" s="3"/>
      <c r="J34" s="3"/>
      <c r="K34" s="3"/>
    </row>
    <row r="35" spans="1:11" s="2" customFormat="1" ht="59.25" customHeight="1">
      <c r="A35" s="3"/>
      <c r="B35" s="76"/>
      <c r="C35" s="59">
        <v>45296</v>
      </c>
      <c r="D35" s="25" t="s">
        <v>63</v>
      </c>
      <c r="E35" s="26" t="s">
        <v>44</v>
      </c>
      <c r="F35" s="28"/>
      <c r="G35" s="31">
        <v>17700</v>
      </c>
      <c r="H35" s="72">
        <f t="shared" si="0"/>
        <v>210598.46000000002</v>
      </c>
      <c r="I35" s="3"/>
      <c r="J35" s="3"/>
      <c r="K35" s="3"/>
    </row>
    <row r="36" spans="1:11" s="2" customFormat="1" ht="53.25" customHeight="1">
      <c r="A36" s="3"/>
      <c r="B36" s="76"/>
      <c r="C36" s="59">
        <v>45296</v>
      </c>
      <c r="D36" s="25" t="s">
        <v>64</v>
      </c>
      <c r="E36" s="26" t="s">
        <v>45</v>
      </c>
      <c r="F36" s="28"/>
      <c r="G36" s="31">
        <v>52968.75</v>
      </c>
      <c r="H36" s="72">
        <f t="shared" si="0"/>
        <v>157629.71000000002</v>
      </c>
      <c r="I36" s="3"/>
      <c r="J36" s="3"/>
      <c r="K36" s="3"/>
    </row>
    <row r="37" spans="1:11" s="2" customFormat="1" ht="53.25" customHeight="1">
      <c r="A37" s="3"/>
      <c r="B37" s="76"/>
      <c r="C37" s="59">
        <v>45296</v>
      </c>
      <c r="D37" s="25" t="s">
        <v>65</v>
      </c>
      <c r="E37" s="26" t="s">
        <v>46</v>
      </c>
      <c r="F37" s="28"/>
      <c r="G37" s="31">
        <v>155004</v>
      </c>
      <c r="H37" s="72">
        <f t="shared" si="0"/>
        <v>2625.710000000021</v>
      </c>
      <c r="I37" s="3"/>
      <c r="J37" s="3"/>
      <c r="K37" s="3"/>
    </row>
    <row r="38" spans="1:11" s="2" customFormat="1" ht="30.75" customHeight="1">
      <c r="A38" s="3"/>
      <c r="B38" s="76"/>
      <c r="C38" s="59" t="s">
        <v>67</v>
      </c>
      <c r="D38" s="25" t="s">
        <v>66</v>
      </c>
      <c r="E38" s="35" t="s">
        <v>47</v>
      </c>
      <c r="F38" s="34">
        <v>238.76</v>
      </c>
      <c r="G38" s="31"/>
      <c r="H38" s="72">
        <f t="shared" si="0"/>
        <v>2864.470000000021</v>
      </c>
      <c r="I38" s="3"/>
      <c r="J38" s="3"/>
      <c r="K38" s="3"/>
    </row>
    <row r="39" spans="1:11" s="2" customFormat="1" ht="33" customHeight="1" thickBot="1">
      <c r="A39" s="3"/>
      <c r="B39" s="77"/>
      <c r="C39" s="60" t="s">
        <v>68</v>
      </c>
      <c r="D39" s="29" t="s">
        <v>23</v>
      </c>
      <c r="E39" s="35" t="s">
        <v>25</v>
      </c>
      <c r="F39" s="24"/>
      <c r="G39" s="24">
        <v>583.63</v>
      </c>
      <c r="H39" s="72">
        <f t="shared" si="0"/>
        <v>2280.840000000021</v>
      </c>
      <c r="I39" s="3"/>
      <c r="J39" s="3"/>
      <c r="K39" s="3"/>
    </row>
    <row r="40" spans="2:8" s="5" customFormat="1" ht="10.5" customHeight="1" thickBot="1">
      <c r="B40" s="74"/>
      <c r="C40" s="61"/>
      <c r="D40" s="62"/>
      <c r="E40" s="63"/>
      <c r="F40" s="64"/>
      <c r="G40" s="64"/>
      <c r="H40" s="73"/>
    </row>
    <row r="41" spans="2:8" s="3" customFormat="1" ht="21.75" customHeight="1" thickBot="1">
      <c r="B41" s="30"/>
      <c r="C41" s="69"/>
      <c r="D41" s="69"/>
      <c r="E41" s="70" t="s">
        <v>9</v>
      </c>
      <c r="F41" s="69">
        <f>SUM(F18:F40)</f>
        <v>893245.91</v>
      </c>
      <c r="G41" s="69">
        <f>SUM(G18:G40)</f>
        <v>1160318.29</v>
      </c>
      <c r="H41" s="71">
        <f>H16+F41-G41</f>
        <v>2280.839999999851</v>
      </c>
    </row>
    <row r="42" ht="23.25" customHeight="1"/>
    <row r="43" ht="23.25" customHeight="1"/>
    <row r="44" ht="23.25" customHeight="1"/>
    <row r="45" ht="23.25" customHeight="1"/>
    <row r="46" spans="2:8" ht="23.25" customHeight="1">
      <c r="B46" s="46" t="s">
        <v>16</v>
      </c>
      <c r="C46" s="46"/>
      <c r="D46" s="46"/>
      <c r="E46" s="4"/>
      <c r="F46" s="46" t="s">
        <v>17</v>
      </c>
      <c r="G46" s="46"/>
      <c r="H46" s="46"/>
    </row>
    <row r="47" spans="2:8" ht="23.25" customHeight="1">
      <c r="B47" s="47" t="s">
        <v>11</v>
      </c>
      <c r="C47" s="47"/>
      <c r="D47" s="47"/>
      <c r="E47" s="17"/>
      <c r="F47" s="48" t="s">
        <v>12</v>
      </c>
      <c r="G47" s="48"/>
      <c r="H47" s="48"/>
    </row>
    <row r="48" spans="2:8" ht="23.25" customHeight="1">
      <c r="B48" s="49" t="s">
        <v>21</v>
      </c>
      <c r="C48" s="49"/>
      <c r="D48" s="49"/>
      <c r="E48" s="18"/>
      <c r="F48" s="50" t="s">
        <v>22</v>
      </c>
      <c r="G48" s="50"/>
      <c r="H48" s="50"/>
    </row>
    <row r="49" spans="2:8" ht="23.25" customHeight="1">
      <c r="B49" s="47" t="s">
        <v>18</v>
      </c>
      <c r="C49" s="47"/>
      <c r="D49" s="47"/>
      <c r="E49" s="17"/>
      <c r="F49" s="48" t="s">
        <v>13</v>
      </c>
      <c r="G49" s="48"/>
      <c r="H49" s="48"/>
    </row>
    <row r="50" spans="2:8" ht="23.25" customHeight="1">
      <c r="B50" s="21"/>
      <c r="C50" s="21"/>
      <c r="D50" s="21"/>
      <c r="E50" s="17"/>
      <c r="F50" s="17"/>
      <c r="G50" s="17"/>
      <c r="H50" s="19"/>
    </row>
    <row r="51" ht="23.25" customHeight="1">
      <c r="H51" s="10"/>
    </row>
    <row r="52" ht="23.25" customHeight="1">
      <c r="H52" s="10"/>
    </row>
    <row r="53" spans="2:8" ht="23.25" customHeight="1">
      <c r="B53" s="51" t="s">
        <v>14</v>
      </c>
      <c r="C53" s="52"/>
      <c r="D53" s="52"/>
      <c r="E53" s="52"/>
      <c r="F53" s="52"/>
      <c r="G53" s="52"/>
      <c r="H53" s="52"/>
    </row>
    <row r="54" spans="2:8" ht="23.25" customHeight="1">
      <c r="B54" s="48" t="s">
        <v>15</v>
      </c>
      <c r="C54" s="48"/>
      <c r="D54" s="48"/>
      <c r="E54" s="48"/>
      <c r="F54" s="48"/>
      <c r="G54" s="48"/>
      <c r="H54" s="48"/>
    </row>
    <row r="55" spans="2:8" ht="23.25" customHeight="1">
      <c r="B55" s="50" t="s">
        <v>19</v>
      </c>
      <c r="C55" s="50"/>
      <c r="D55" s="50"/>
      <c r="E55" s="50"/>
      <c r="F55" s="50"/>
      <c r="G55" s="50"/>
      <c r="H55" s="50"/>
    </row>
    <row r="56" spans="2:8" ht="23.25" customHeight="1">
      <c r="B56" s="48" t="s">
        <v>20</v>
      </c>
      <c r="C56" s="48"/>
      <c r="D56" s="48"/>
      <c r="E56" s="48"/>
      <c r="F56" s="48"/>
      <c r="G56" s="48"/>
      <c r="H56" s="48"/>
    </row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</sheetData>
  <sheetProtection/>
  <mergeCells count="21">
    <mergeCell ref="B49:D49"/>
    <mergeCell ref="F49:H49"/>
    <mergeCell ref="B53:H53"/>
    <mergeCell ref="B54:H54"/>
    <mergeCell ref="B55:H55"/>
    <mergeCell ref="B56:H56"/>
    <mergeCell ref="B46:D46"/>
    <mergeCell ref="F46:H46"/>
    <mergeCell ref="B47:D47"/>
    <mergeCell ref="F47:H47"/>
    <mergeCell ref="B48:D48"/>
    <mergeCell ref="F48:H48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2024-06-12T19:03:10Z</cp:lastPrinted>
  <dcterms:created xsi:type="dcterms:W3CDTF">2006-07-11T17:39:34Z</dcterms:created>
  <dcterms:modified xsi:type="dcterms:W3CDTF">2024-06-12T19:03:39Z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