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<sst xmlns="http://schemas.openxmlformats.org/spreadsheetml/2006/main" count="63" uniqueCount="63">
  <si>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</si>
  <si>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</si>
  <si>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</si>
  <si>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</si>
  <si>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</si>
  <si>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</si>
  <si>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</si>
  <si>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</si>
  <si>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</si>
  <si>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</si>
  <si>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</si>
  <si>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</si>
  <si>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</si>
  <si>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</si>
  <si>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</si>
  <si>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</si>
  <si>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</si>
  <si>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</si>
  <si>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</si>
  <si>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</si>
  <si>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</si>
  <si>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</si>
  <si>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</si>
  <si>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</si>
  <si>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</si>
  <si>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Del 1ero al 31 de Mayo 2024</t>
  </si>
  <si>
    <r>
      <rPr>
        <b/>
        <sz val="8"/>
        <color indexed="8"/>
        <rFont val="Segoe UI"/>
        <family val="2"/>
      </rPr>
      <t xml:space="preserve">UNIVERSIDAD ANAHUAC DE CACUN,   </t>
    </r>
    <r>
      <rPr>
        <sz val="8"/>
        <color indexed="8"/>
        <rFont val="Segoe UI"/>
        <family val="2"/>
      </rPr>
      <t>PAGO CUOTA 2/4 SEGÚN  FACTURA 5418, D/F 11/01/2024, CORRESPONDIENTE  DE LA  MATRICULACION DE VEINTICUATRO  (24) BECADOS EN EL EXTRANJERO, (MEXICO).</t>
    </r>
  </si>
  <si>
    <r>
      <rPr>
        <b/>
        <sz val="8"/>
        <color indexed="8"/>
        <rFont val="Segoe UI"/>
        <family val="2"/>
      </rPr>
      <t>UNIVERSIDAD INTERNACIONAL IBEROAMERICANA,  P</t>
    </r>
    <r>
      <rPr>
        <sz val="8"/>
        <color indexed="8"/>
        <rFont val="Segoe UI"/>
        <family val="2"/>
      </rPr>
      <t>AGO SALDO CORRESPONDIENTE A LA FACTURA NO.275, POR MATRICULACION  DE VARIOS ESTUDIANTES, BECADOS EN EL EXTRANJERO (MEXICO).</t>
    </r>
  </si>
  <si>
    <r>
      <rPr>
        <b/>
        <sz val="8"/>
        <color indexed="8"/>
        <rFont val="Segoe UI"/>
        <family val="2"/>
      </rPr>
      <t xml:space="preserve">INDEPENDIENTE 8-2021,  7MO </t>
    </r>
    <r>
      <rPr>
        <sz val="8"/>
        <color indexed="8"/>
        <rFont val="Segoe UI"/>
        <family val="2"/>
      </rPr>
      <t>PAGO FACTURA 206620152202420, D/F 05/02/2024, CORRESPONDIENTE A LA MATRICULACION DE LA ESTUDIANTE CARMEN DE JESUS MALAGON, BECADOS EN EL EXTRANJERO (ESTADOS UNIDOS).</t>
    </r>
  </si>
  <si>
    <r>
      <rPr>
        <b/>
        <sz val="8"/>
        <color indexed="8"/>
        <rFont val="Segoe UI"/>
        <family val="2"/>
      </rPr>
      <t xml:space="preserve">UNIVERSIDAD ANAHUAC DE CACUN,   </t>
    </r>
    <r>
      <rPr>
        <sz val="8"/>
        <color indexed="8"/>
        <rFont val="Segoe UI"/>
        <family val="2"/>
      </rPr>
      <t>PAGO CUOTA 3/3 SEGÚN  FACTURA 77565, D/F 28/7/2023, CORRESPONDIENTE  AL 40% DE LA  MATRICULACION DE VEINTINUEVE  (29) BECADOS EN EL EXTRANJERO, (MEXICO).</t>
    </r>
  </si>
  <si>
    <r>
      <rPr>
        <b/>
        <sz val="8"/>
        <color indexed="8"/>
        <rFont val="Segoe UI"/>
        <family val="2"/>
      </rPr>
      <t xml:space="preserve">INSTITUTO DE EDUCACION INTERNACIONAL (IIE),   </t>
    </r>
    <r>
      <rPr>
        <sz val="8"/>
        <color indexed="8"/>
        <rFont val="Segoe UI"/>
        <family val="2"/>
      </rPr>
      <t>PAGO CUOTA 3/4 SEGÚN  FACTURA FST2319000-03, D/F 11/01/2024, CORRESPONDIENTE  DE LA  MATRICULACION DE DIEZ  (10) BECADOS EN EL EXTRANJERO, (ESTADOS UNIDOS).</t>
    </r>
  </si>
  <si>
    <r>
      <rPr>
        <b/>
        <sz val="8"/>
        <color indexed="8"/>
        <rFont val="Segoe UI"/>
        <family val="2"/>
      </rPr>
      <t xml:space="preserve">INDEPENDIENTE 3-2019,  8VO Y ULTIMO </t>
    </r>
    <r>
      <rPr>
        <sz val="8"/>
        <color indexed="8"/>
        <rFont val="Segoe UI"/>
        <family val="2"/>
      </rPr>
      <t>PAGO, CORRESPONDIENTE A LA MATRICULACION DE LA ESTUDIANTE ADELAIDA KELLY MEJIA, BECADOS EN EL EXTRANJERO (ESTADOS UNIDOS).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</si>
  <si>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CUOTAS 44 Y 45/45, CORRESPONDIENTE A MANUTENCION ABRIL-MAYO 2024, FAVOR ASTRID CAMILLE PINEDA TAVERAS, BECADOS EN EL EXTRANJERO (ESTADOS UNIDOS).</t>
    </r>
  </si>
  <si>
    <r>
      <rPr>
        <b/>
        <sz val="8"/>
        <color indexed="8"/>
        <rFont val="Segoe UI"/>
        <family val="2"/>
      </rPr>
      <t xml:space="preserve">INSTITUTO DE EDUCACION INTERNACIONAL (IIE),   ABONO A LA </t>
    </r>
    <r>
      <rPr>
        <sz val="8"/>
        <color indexed="8"/>
        <rFont val="Segoe UI"/>
        <family val="2"/>
      </rPr>
      <t>FACTURA FST2319000-04, D/F 01/05/2024, CORRESPONDIENTE  DE LA  MATRICULACION DE SIETE  (07) BECADOS EN EL EXTRANJERO, (ESTADOS UNIDOS).</t>
    </r>
  </si>
  <si>
    <t>TR-MESCYT/1108</t>
  </si>
  <si>
    <t>TR-MESCYT/0275</t>
  </si>
  <si>
    <t>TR-MESCYT/0008</t>
  </si>
  <si>
    <t>TR-MESCYT/0017</t>
  </si>
  <si>
    <t>TR-MESCYT/0020</t>
  </si>
  <si>
    <t>TR-MESCYT/0026</t>
  </si>
  <si>
    <t>TR-MESCYT/0042</t>
  </si>
  <si>
    <t>TR-MESCYT/0046</t>
  </si>
  <si>
    <t>TR-MESCYT/0052</t>
  </si>
  <si>
    <t>TR-MESCYT/0053</t>
  </si>
  <si>
    <t>TR-MESCYT/0055</t>
  </si>
  <si>
    <t>TR-MESCYT/0056</t>
  </si>
  <si>
    <t>TR-MESCYT/0060</t>
  </si>
  <si>
    <t>TR-MESCYT/0038</t>
  </si>
  <si>
    <t>TR-MESCYT/1196</t>
  </si>
  <si>
    <t>TR-MESCYT/0087</t>
  </si>
  <si>
    <t>31/05/2024</t>
  </si>
  <si>
    <t>27/05/2024</t>
  </si>
  <si>
    <t>24/05/2024</t>
  </si>
  <si>
    <t>17/05/2024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</si>
  <si>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RD$ 37,816,520.14</t>
    </r>
  </si>
  <si>
    <r>
      <rPr>
        <b/>
        <sz val="8"/>
        <color indexed="8"/>
        <rFont val="Segoe UI"/>
        <family val="2"/>
      </rPr>
      <t xml:space="preserve">MARCONI 2023-2025,  </t>
    </r>
    <r>
      <rPr>
        <sz val="8"/>
        <color indexed="8"/>
        <rFont val="Segoe UI"/>
        <family val="2"/>
      </rPr>
      <t>PAGO CUOTA 2/3, DE LA FACTURA NO.A23/24-004825  D/F 16/11/2023, CORRESPONDIENTE AL 30% DE LA  MATRICULACION DE VEINTE (20)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(ESTADOS UNIDOS).</t>
    </r>
  </si>
  <si>
    <r>
      <rPr>
        <b/>
        <sz val="8"/>
        <color indexed="8"/>
        <rFont val="Segoe UI"/>
        <family val="2"/>
      </rPr>
      <t>ESCUELA AGRICOLA PANAMERICANA, ZAMORANO</t>
    </r>
    <r>
      <rPr>
        <sz val="8"/>
        <color indexed="8"/>
        <rFont val="Segoe UI"/>
        <family val="2"/>
      </rPr>
      <t>,  2DO Y 3ER PAGO CORRESPONDIENTE A LA MATRICULACION DE LA CONVOCATORIA 2023-2024 (DIANA LISUANNY, LARRY CABRERA, ISMAEL RIZ, LISAURIE ROSARIO Y YASMIN ADAMES), SEGÚN FACTURA NO. 053655 D/F 05/12/2023, BECADOS EN EL EXTRANJERO (HONDURA)</t>
    </r>
  </si>
  <si>
    <r>
      <rPr>
        <b/>
        <sz val="8"/>
        <color indexed="8"/>
        <rFont val="Segoe UI"/>
        <family val="2"/>
      </rPr>
      <t>CATIE-2023-2024</t>
    </r>
    <r>
      <rPr>
        <sz val="8"/>
        <color indexed="8"/>
        <rFont val="Segoe UI"/>
        <family val="2"/>
      </rPr>
      <t>,   PAGO FACTURA NO. 34850, D/F 12/03/2023, CORRESPONDIENTE A LA CUOTA 1/4 DE LA  MATRICULACION DE TRES (03) BECADOS EN EL EXTRANJERO, (ESTADOS UNIDOS).</t>
    </r>
  </si>
  <si>
    <r>
      <rPr>
        <b/>
        <sz val="8"/>
        <color indexed="8"/>
        <rFont val="Segoe UI"/>
        <family val="2"/>
      </rPr>
      <t xml:space="preserve">BROWARD INTERNATIONAL UNIVERSITY INC., </t>
    </r>
    <r>
      <rPr>
        <sz val="8"/>
        <color indexed="8"/>
        <rFont val="Segoe UI"/>
        <family val="2"/>
      </rPr>
      <t xml:space="preserve">  3ER  PAGO FACTURA NO. 530-3 D/F 23/02/2024, CORRESPONDIENTE AL 25% DE LA  MATRICULACION DE TREINTA Y CUATRO (34) BECADOS EN EL EXTRANJERO, (ESTADOS UNIDOS).</t>
    </r>
  </si>
  <si>
    <r>
      <rPr>
        <b/>
        <sz val="8"/>
        <color indexed="8"/>
        <rFont val="Segoe UI"/>
        <family val="2"/>
      </rPr>
      <t xml:space="preserve">UNIVERSIDAD DE HARPER ADAMS, </t>
    </r>
    <r>
      <rPr>
        <sz val="8"/>
        <color indexed="8"/>
        <rFont val="Segoe UI"/>
        <family val="2"/>
      </rPr>
      <t xml:space="preserve">  2DO  PAGO FACTURA NO.SINV.10751 D/F 15/03/2024, CORRESPONDIENTE AL 20% DE LA  MATRICULACION DE DOS (02) BECADOS EN EL EXTRANJERO, (ESTADOS UNIDOS).</t>
    </r>
  </si>
  <si>
    <r>
      <rPr>
        <b/>
        <sz val="8"/>
        <color indexed="8"/>
        <rFont val="Segoe UI"/>
        <family val="2"/>
      </rPr>
      <t xml:space="preserve">NOVA SOUTHEASTERN UNIVERSITY (NSU FLORIDA), </t>
    </r>
    <r>
      <rPr>
        <sz val="8"/>
        <color indexed="8"/>
        <rFont val="Segoe UI"/>
        <family val="2"/>
      </rPr>
      <t xml:space="preserve"> ULTIMO  PAGO DE LA FACTURA NO.202450, CORRESPONDIENTE A LOS MESES ENERO/MAYO 2024,  DE LA  MATRICULACION DE VENTINUEVE (29) BECADOS EN EL EXTRANJERO, (ESTADOS UNIDOS).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</si>
  <si>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RD$ 9,157,500.00</t>
    </r>
  </si>
  <si>
    <r>
      <rPr>
        <b/>
        <sz val="8"/>
        <rFont val="Segoe UI"/>
        <family val="2"/>
      </rPr>
      <t xml:space="preserve">BANCO CENTRAL DE LA REP. DOM., </t>
    </r>
    <r>
      <rPr>
        <sz val="8"/>
        <rFont val="Segoe UI"/>
        <family val="2"/>
      </rPr>
      <t>COMISIÓN POR SERVICIOS BANCARIOS.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</si>
</sst>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4" fontId="11" fillId="0" borderId="17" xfId="0" applyNumberFormat="1" applyFont="1" applyBorder="1" applyAlignment="1">
      <alignment horizontal="center"/>
    </xf>
    <xf numFmtId="14" fontId="0" fillId="0" borderId="18" xfId="0" applyNumberFormat="1" applyBorder="1" applyAlignment="1">
      <alignment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39" fontId="7" fillId="34" borderId="25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justify" vertical="center" wrapText="1" readingOrder="1"/>
    </xf>
    <xf numFmtId="0" fontId="10" fillId="33" borderId="18" xfId="0" applyFont="1" applyFill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1" fontId="7" fillId="34" borderId="29" xfId="0" applyNumberFormat="1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33" borderId="33" xfId="0" applyFont="1" applyFill="1" applyBorder="1" applyAlignment="1">
      <alignment horizontal="justify" vertical="justify" wrapText="1" readingOrder="1"/>
    </xf>
    <xf numFmtId="0" fontId="10" fillId="33" borderId="34" xfId="0" applyFont="1" applyFill="1" applyBorder="1" applyAlignment="1">
      <alignment horizontal="center" vertical="center" wrapText="1" readingOrder="1"/>
    </xf>
    <xf numFmtId="0" fontId="10" fillId="33" borderId="34" xfId="0" applyFont="1" applyFill="1" applyBorder="1" applyAlignment="1">
      <alignment horizontal="justify" vertical="center" wrapText="1" readingOrder="1"/>
    </xf>
    <xf numFmtId="0" fontId="10" fillId="33" borderId="23" xfId="0" applyFont="1" applyFill="1" applyBorder="1" applyAlignment="1">
      <alignment horizontal="justify" vertical="justify" wrapText="1" readingOrder="1"/>
    </xf>
    <xf numFmtId="0" fontId="7" fillId="33" borderId="35" xfId="0" applyFont="1" applyFill="1" applyBorder="1" applyAlignment="1">
      <alignment horizontal="center" vertical="center" wrapText="1"/>
    </xf>
    <xf numFmtId="43" fontId="11" fillId="33" borderId="36" xfId="49" applyFont="1" applyFill="1" applyBorder="1" applyAlignment="1">
      <alignment vertical="center" wrapText="1"/>
    </xf>
    <xf numFmtId="43" fontId="11" fillId="33" borderId="15" xfId="49" applyFont="1" applyFill="1" applyBorder="1" applyAlignment="1">
      <alignment vertical="center" wrapText="1"/>
    </xf>
    <xf numFmtId="43" fontId="11" fillId="33" borderId="37" xfId="49" applyFont="1" applyFill="1" applyBorder="1" applyAlignment="1">
      <alignment vertical="center" wrapText="1"/>
    </xf>
    <xf numFmtId="43" fontId="11" fillId="33" borderId="34" xfId="52" applyFont="1" applyFill="1" applyBorder="1" applyAlignment="1">
      <alignment vertical="center" wrapText="1"/>
    </xf>
    <xf numFmtId="0" fontId="11" fillId="0" borderId="34" xfId="0" applyFont="1" applyBorder="1" applyAlignment="1">
      <alignment/>
    </xf>
    <xf numFmtId="0" fontId="11" fillId="0" borderId="18" xfId="0" applyFont="1" applyBorder="1" applyAlignment="1">
      <alignment/>
    </xf>
    <xf numFmtId="43" fontId="11" fillId="33" borderId="18" xfId="52" applyFont="1" applyFill="1" applyBorder="1" applyAlignment="1">
      <alignment vertical="center" wrapText="1"/>
    </xf>
    <xf numFmtId="43" fontId="11" fillId="0" borderId="18" xfId="51" applyFont="1" applyBorder="1" applyAlignment="1">
      <alignment vertical="center"/>
    </xf>
    <xf numFmtId="0" fontId="10" fillId="33" borderId="23" xfId="0" applyFont="1" applyFill="1" applyBorder="1" applyAlignment="1">
      <alignment horizontal="center" vertical="center" wrapText="1" readingOrder="1"/>
    </xf>
    <xf numFmtId="43" fontId="11" fillId="33" borderId="23" xfId="51" applyFont="1" applyFill="1" applyBorder="1" applyAlignment="1">
      <alignment vertical="center" wrapText="1"/>
    </xf>
    <xf numFmtId="14" fontId="11" fillId="0" borderId="33" xfId="0" applyNumberFormat="1" applyFont="1" applyBorder="1" applyAlignment="1">
      <alignment horizontal="center"/>
    </xf>
    <xf numFmtId="0" fontId="10" fillId="33" borderId="33" xfId="0" applyFont="1" applyFill="1" applyBorder="1" applyAlignment="1">
      <alignment horizontal="center" vertical="center" wrapText="1" readingOrder="1"/>
    </xf>
    <xf numFmtId="43" fontId="11" fillId="33" borderId="33" xfId="49" applyFont="1" applyFill="1" applyBorder="1" applyAlignment="1">
      <alignment vertical="center" wrapText="1"/>
    </xf>
    <xf numFmtId="0" fontId="10" fillId="33" borderId="38" xfId="0" applyFont="1" applyFill="1" applyBorder="1" applyAlignment="1">
      <alignment horizontal="center" vertical="center" wrapText="1" readingOrder="1"/>
    </xf>
    <xf numFmtId="0" fontId="12" fillId="0" borderId="39" xfId="0" applyFont="1" applyBorder="1" applyAlignment="1">
      <alignment horizontal="left" vertical="top" wrapText="1" readingOrder="1"/>
    </xf>
    <xf numFmtId="43" fontId="30" fillId="0" borderId="17" xfId="49" applyFont="1" applyBorder="1" applyAlignment="1">
      <alignment vertical="center" wrapText="1"/>
    </xf>
    <xf numFmtId="43" fontId="30" fillId="0" borderId="38" xfId="49" applyFont="1" applyBorder="1" applyAlignment="1">
      <alignment vertical="center" wrapText="1"/>
    </xf>
    <xf numFmtId="14" fontId="11" fillId="0" borderId="40" xfId="0" applyNumberFormat="1" applyFont="1" applyBorder="1" applyAlignment="1">
      <alignment horizontal="center" vertical="center"/>
    </xf>
    <xf numFmtId="43" fontId="11" fillId="33" borderId="41" xfId="49" applyFont="1" applyFill="1" applyBorder="1" applyAlignment="1">
      <alignment vertical="center" wrapText="1"/>
    </xf>
    <xf numFmtId="14" fontId="11" fillId="0" borderId="42" xfId="0" applyNumberFormat="1" applyFont="1" applyBorder="1" applyAlignment="1">
      <alignment horizontal="center" vertical="center"/>
    </xf>
    <xf numFmtId="14" fontId="11" fillId="0" borderId="43" xfId="0" applyNumberFormat="1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171450</xdr:rowOff>
    </xdr:from>
    <xdr:to>
      <xdr:col>6</xdr:col>
      <xdr:colOff>1123950</xdr:colOff>
      <xdr:row>8</xdr:row>
      <xdr:rowOff>85725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76525" y="552450"/>
          <a:ext cx="7896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86"/>
  <sheetViews>
    <sheetView tabSelected="1" zoomScale="80" zoomScaleNormal="80" zoomScalePageLayoutView="0" workbookViewId="0" topLeftCell="A1">
      <selection activeCell="B52" sqref="B1:H52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45"/>
      <c r="C6" s="45"/>
      <c r="D6" s="45"/>
      <c r="E6" s="45"/>
      <c r="F6" s="45"/>
      <c r="G6" s="45"/>
      <c r="H6" s="45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45"/>
      <c r="C9" s="45"/>
      <c r="D9" s="45"/>
      <c r="E9" s="45"/>
      <c r="F9" s="45"/>
      <c r="G9" s="45"/>
      <c r="H9" s="45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45" t="s">
        <v>3</v>
      </c>
      <c r="C11" s="45"/>
      <c r="D11" s="45"/>
      <c r="E11" s="45"/>
      <c r="F11" s="45"/>
      <c r="G11" s="45"/>
      <c r="H11" s="45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5.75">
      <c r="B13" s="45" t="s">
        <v>25</v>
      </c>
      <c r="C13" s="45"/>
      <c r="D13" s="45"/>
      <c r="E13" s="45"/>
      <c r="F13" s="45"/>
      <c r="G13" s="45"/>
      <c r="H13" s="45"/>
    </row>
    <row r="14" spans="2:8" s="6" customFormat="1" ht="16.5" thickBot="1">
      <c r="B14" s="40"/>
      <c r="C14" s="40"/>
      <c r="D14" s="40"/>
      <c r="E14" s="40"/>
      <c r="F14" s="40"/>
      <c r="G14" s="40"/>
      <c r="H14" s="40"/>
    </row>
    <row r="15" spans="2:8" s="6" customFormat="1" ht="19.5" customHeight="1" thickBot="1">
      <c r="B15" s="14"/>
      <c r="C15" s="15"/>
      <c r="D15" s="15"/>
      <c r="E15" s="15"/>
      <c r="F15" s="15"/>
      <c r="G15" s="15"/>
      <c r="H15" s="16"/>
    </row>
    <row r="16" spans="2:12" s="3" customFormat="1" ht="36.75" customHeight="1">
      <c r="B16" s="46"/>
      <c r="C16" s="48" t="s">
        <v>4</v>
      </c>
      <c r="D16" s="49"/>
      <c r="E16" s="49"/>
      <c r="F16" s="50">
        <v>2262801000001</v>
      </c>
      <c r="G16" s="50"/>
      <c r="H16" s="51"/>
      <c r="I16" s="4"/>
      <c r="J16" s="4"/>
      <c r="K16" s="4"/>
      <c r="L16" s="4"/>
    </row>
    <row r="17" spans="2:12" s="3" customFormat="1" ht="37.5" customHeight="1">
      <c r="B17" s="47"/>
      <c r="C17" s="52" t="s">
        <v>11</v>
      </c>
      <c r="D17" s="53"/>
      <c r="E17" s="17"/>
      <c r="F17" s="53" t="s">
        <v>8</v>
      </c>
      <c r="G17" s="53"/>
      <c r="H17" s="18">
        <v>143292.39</v>
      </c>
      <c r="I17" s="4"/>
      <c r="J17" s="4"/>
      <c r="K17" s="4"/>
      <c r="L17" s="4"/>
    </row>
    <row r="18" spans="2:12" s="3" customFormat="1" ht="45.75" customHeight="1" thickBot="1">
      <c r="B18" s="47"/>
      <c r="C18" s="35" t="s">
        <v>5</v>
      </c>
      <c r="D18" s="36" t="s">
        <v>6</v>
      </c>
      <c r="E18" s="37" t="s">
        <v>7</v>
      </c>
      <c r="F18" s="38" t="s">
        <v>0</v>
      </c>
      <c r="G18" s="36" t="s">
        <v>1</v>
      </c>
      <c r="H18" s="39" t="s">
        <v>2</v>
      </c>
      <c r="I18" s="4"/>
      <c r="J18" s="4"/>
      <c r="K18" s="4"/>
      <c r="L18" s="4"/>
    </row>
    <row r="19" spans="2:12" s="3" customFormat="1" ht="73.5" customHeight="1">
      <c r="B19" s="33"/>
      <c r="C19" s="84">
        <v>45296</v>
      </c>
      <c r="D19" s="61" t="s">
        <v>34</v>
      </c>
      <c r="E19" s="62" t="s">
        <v>54</v>
      </c>
      <c r="F19" s="68">
        <v>620451.52</v>
      </c>
      <c r="G19" s="69"/>
      <c r="H19" s="65">
        <f>H17+F19-G19</f>
        <v>763743.91</v>
      </c>
      <c r="I19" s="4"/>
      <c r="J19" s="4"/>
      <c r="K19" s="4"/>
      <c r="L19" s="4"/>
    </row>
    <row r="20" spans="2:12" s="3" customFormat="1" ht="78" customHeight="1">
      <c r="B20" s="34"/>
      <c r="C20" s="82">
        <v>45296</v>
      </c>
      <c r="D20" s="44" t="s">
        <v>35</v>
      </c>
      <c r="E20" s="43" t="s">
        <v>55</v>
      </c>
      <c r="F20" s="70"/>
      <c r="G20" s="71">
        <v>33646.8</v>
      </c>
      <c r="H20" s="66">
        <f>H19+F20-G20</f>
        <v>730097.11</v>
      </c>
      <c r="I20" s="4"/>
      <c r="J20" s="4"/>
      <c r="K20" s="4"/>
      <c r="L20" s="4"/>
    </row>
    <row r="21" spans="2:12" s="3" customFormat="1" ht="78" customHeight="1">
      <c r="B21" s="34"/>
      <c r="C21" s="82">
        <v>45296</v>
      </c>
      <c r="D21" s="44" t="s">
        <v>36</v>
      </c>
      <c r="E21" s="43" t="s">
        <v>26</v>
      </c>
      <c r="F21" s="70"/>
      <c r="G21" s="71">
        <v>83743.8</v>
      </c>
      <c r="H21" s="66">
        <f aca="true" t="shared" si="0" ref="H21:H35">H20+F21-G21</f>
        <v>646353.3099999999</v>
      </c>
      <c r="I21" s="4"/>
      <c r="J21" s="4"/>
      <c r="K21" s="4"/>
      <c r="L21" s="4"/>
    </row>
    <row r="22" spans="2:12" s="3" customFormat="1" ht="78" customHeight="1">
      <c r="B22" s="34"/>
      <c r="C22" s="82">
        <v>45296</v>
      </c>
      <c r="D22" s="44" t="s">
        <v>37</v>
      </c>
      <c r="E22" s="43" t="s">
        <v>27</v>
      </c>
      <c r="F22" s="70"/>
      <c r="G22" s="71">
        <v>43200</v>
      </c>
      <c r="H22" s="66">
        <f t="shared" si="0"/>
        <v>603153.3099999999</v>
      </c>
      <c r="I22" s="4"/>
      <c r="J22" s="4"/>
      <c r="K22" s="4"/>
      <c r="L22" s="4"/>
    </row>
    <row r="23" spans="2:12" s="3" customFormat="1" ht="78" customHeight="1">
      <c r="B23" s="34"/>
      <c r="C23" s="82">
        <v>45296</v>
      </c>
      <c r="D23" s="44" t="s">
        <v>38</v>
      </c>
      <c r="E23" s="43" t="s">
        <v>56</v>
      </c>
      <c r="F23" s="70"/>
      <c r="G23" s="71">
        <v>42727.5</v>
      </c>
      <c r="H23" s="66">
        <f t="shared" si="0"/>
        <v>560425.8099999999</v>
      </c>
      <c r="I23" s="4"/>
      <c r="J23" s="4"/>
      <c r="K23" s="4"/>
      <c r="L23" s="4"/>
    </row>
    <row r="24" spans="2:12" s="3" customFormat="1" ht="78" customHeight="1">
      <c r="B24" s="34"/>
      <c r="C24" s="82">
        <v>45296</v>
      </c>
      <c r="D24" s="44" t="s">
        <v>39</v>
      </c>
      <c r="E24" s="43" t="s">
        <v>28</v>
      </c>
      <c r="F24" s="70"/>
      <c r="G24" s="71">
        <v>4325</v>
      </c>
      <c r="H24" s="66">
        <f t="shared" si="0"/>
        <v>556100.8099999999</v>
      </c>
      <c r="I24" s="4"/>
      <c r="J24" s="4"/>
      <c r="K24" s="4"/>
      <c r="L24" s="4"/>
    </row>
    <row r="25" spans="2:12" s="3" customFormat="1" ht="78" customHeight="1">
      <c r="B25" s="34"/>
      <c r="C25" s="82">
        <v>45296</v>
      </c>
      <c r="D25" s="44" t="s">
        <v>40</v>
      </c>
      <c r="E25" s="43" t="s">
        <v>57</v>
      </c>
      <c r="F25" s="70"/>
      <c r="G25" s="71">
        <v>21863.7</v>
      </c>
      <c r="H25" s="66">
        <f t="shared" si="0"/>
        <v>534237.11</v>
      </c>
      <c r="I25" s="4"/>
      <c r="J25" s="4"/>
      <c r="K25" s="4"/>
      <c r="L25" s="4"/>
    </row>
    <row r="26" spans="2:12" s="3" customFormat="1" ht="78" customHeight="1">
      <c r="B26" s="34"/>
      <c r="C26" s="82">
        <v>45296</v>
      </c>
      <c r="D26" s="44" t="s">
        <v>41</v>
      </c>
      <c r="E26" s="43" t="s">
        <v>29</v>
      </c>
      <c r="F26" s="70"/>
      <c r="G26" s="71">
        <v>106504.54</v>
      </c>
      <c r="H26" s="66">
        <f t="shared" si="0"/>
        <v>427732.57</v>
      </c>
      <c r="I26" s="4"/>
      <c r="J26" s="4"/>
      <c r="K26" s="4"/>
      <c r="L26" s="4"/>
    </row>
    <row r="27" spans="2:12" s="3" customFormat="1" ht="78" customHeight="1">
      <c r="B27" s="34"/>
      <c r="C27" s="82">
        <v>45296</v>
      </c>
      <c r="D27" s="44" t="s">
        <v>42</v>
      </c>
      <c r="E27" s="43" t="s">
        <v>58</v>
      </c>
      <c r="F27" s="70"/>
      <c r="G27" s="71">
        <v>45050</v>
      </c>
      <c r="H27" s="66">
        <f t="shared" si="0"/>
        <v>382682.57</v>
      </c>
      <c r="I27" s="4"/>
      <c r="J27" s="4"/>
      <c r="K27" s="4"/>
      <c r="L27" s="4"/>
    </row>
    <row r="28" spans="2:12" s="3" customFormat="1" ht="78" customHeight="1">
      <c r="B28" s="34"/>
      <c r="C28" s="82">
        <v>45296</v>
      </c>
      <c r="D28" s="44" t="s">
        <v>43</v>
      </c>
      <c r="E28" s="43" t="s">
        <v>59</v>
      </c>
      <c r="F28" s="70"/>
      <c r="G28" s="71">
        <v>12336.15</v>
      </c>
      <c r="H28" s="66">
        <f t="shared" si="0"/>
        <v>370346.42</v>
      </c>
      <c r="I28" s="4"/>
      <c r="J28" s="4"/>
      <c r="K28" s="4"/>
      <c r="L28" s="4"/>
    </row>
    <row r="29" spans="2:12" s="3" customFormat="1" ht="78" customHeight="1">
      <c r="B29" s="34"/>
      <c r="C29" s="82">
        <v>45296</v>
      </c>
      <c r="D29" s="44" t="s">
        <v>44</v>
      </c>
      <c r="E29" s="43" t="s">
        <v>60</v>
      </c>
      <c r="F29" s="70"/>
      <c r="G29" s="71">
        <v>70888.76</v>
      </c>
      <c r="H29" s="66">
        <f t="shared" si="0"/>
        <v>299457.66</v>
      </c>
      <c r="I29" s="4"/>
      <c r="J29" s="4"/>
      <c r="K29" s="4"/>
      <c r="L29" s="4"/>
    </row>
    <row r="30" spans="2:12" s="3" customFormat="1" ht="78" customHeight="1">
      <c r="B30" s="34"/>
      <c r="C30" s="82">
        <v>45296</v>
      </c>
      <c r="D30" s="44" t="s">
        <v>45</v>
      </c>
      <c r="E30" s="43" t="s">
        <v>30</v>
      </c>
      <c r="F30" s="70"/>
      <c r="G30" s="71">
        <v>150000</v>
      </c>
      <c r="H30" s="66">
        <f t="shared" si="0"/>
        <v>149457.65999999997</v>
      </c>
      <c r="I30" s="4"/>
      <c r="J30" s="4"/>
      <c r="K30" s="4"/>
      <c r="L30" s="4"/>
    </row>
    <row r="31" spans="2:12" s="3" customFormat="1" ht="63" customHeight="1">
      <c r="B31" s="34"/>
      <c r="C31" s="82">
        <v>45296</v>
      </c>
      <c r="D31" s="44" t="s">
        <v>46</v>
      </c>
      <c r="E31" s="43" t="s">
        <v>31</v>
      </c>
      <c r="F31" s="70"/>
      <c r="G31" s="71">
        <v>6165.27</v>
      </c>
      <c r="H31" s="66">
        <f t="shared" si="0"/>
        <v>143292.38999999998</v>
      </c>
      <c r="I31" s="4"/>
      <c r="J31" s="4"/>
      <c r="K31" s="4"/>
      <c r="L31" s="4"/>
    </row>
    <row r="32" spans="2:12" s="3" customFormat="1" ht="64.5" customHeight="1">
      <c r="B32" s="34"/>
      <c r="C32" s="82" t="s">
        <v>53</v>
      </c>
      <c r="D32" s="44" t="s">
        <v>47</v>
      </c>
      <c r="E32" s="43" t="s">
        <v>32</v>
      </c>
      <c r="F32" s="70"/>
      <c r="G32" s="71">
        <v>1600</v>
      </c>
      <c r="H32" s="66">
        <f t="shared" si="0"/>
        <v>141692.38999999998</v>
      </c>
      <c r="I32" s="4"/>
      <c r="J32" s="4"/>
      <c r="K32" s="4"/>
      <c r="L32" s="4"/>
    </row>
    <row r="33" spans="2:12" s="3" customFormat="1" ht="72" customHeight="1">
      <c r="B33" s="34"/>
      <c r="C33" s="82" t="s">
        <v>52</v>
      </c>
      <c r="D33" s="44" t="s">
        <v>48</v>
      </c>
      <c r="E33" s="42" t="s">
        <v>61</v>
      </c>
      <c r="F33" s="72">
        <v>150000</v>
      </c>
      <c r="G33" s="71"/>
      <c r="H33" s="66">
        <f t="shared" si="0"/>
        <v>291692.39</v>
      </c>
      <c r="I33" s="4"/>
      <c r="J33" s="4"/>
      <c r="K33" s="4"/>
      <c r="L33" s="4"/>
    </row>
    <row r="34" spans="2:12" s="3" customFormat="1" ht="77.25" customHeight="1">
      <c r="B34" s="34"/>
      <c r="C34" s="82" t="s">
        <v>51</v>
      </c>
      <c r="D34" s="44" t="s">
        <v>49</v>
      </c>
      <c r="E34" s="43" t="s">
        <v>33</v>
      </c>
      <c r="F34" s="70"/>
      <c r="G34" s="71">
        <v>150000</v>
      </c>
      <c r="H34" s="83">
        <f t="shared" si="0"/>
        <v>141692.39</v>
      </c>
      <c r="I34" s="4"/>
      <c r="J34" s="4"/>
      <c r="K34" s="4"/>
      <c r="L34" s="4"/>
    </row>
    <row r="35" spans="2:12" s="3" customFormat="1" ht="27.75" customHeight="1" thickBot="1">
      <c r="B35" s="64"/>
      <c r="C35" s="85" t="s">
        <v>50</v>
      </c>
      <c r="D35" s="73" t="s">
        <v>24</v>
      </c>
      <c r="E35" s="63" t="s">
        <v>62</v>
      </c>
      <c r="F35" s="74"/>
      <c r="G35" s="74">
        <v>81</v>
      </c>
      <c r="H35" s="67">
        <f t="shared" si="0"/>
        <v>141611.39</v>
      </c>
      <c r="I35" s="4"/>
      <c r="J35" s="4"/>
      <c r="K35" s="4"/>
      <c r="L35" s="4"/>
    </row>
    <row r="36" spans="2:256" s="3" customFormat="1" ht="9.75" customHeight="1" thickBot="1">
      <c r="B36" s="41"/>
      <c r="C36" s="75"/>
      <c r="D36" s="76"/>
      <c r="E36" s="60"/>
      <c r="F36" s="77"/>
      <c r="G36" s="77"/>
      <c r="H36" s="66"/>
      <c r="I36" s="4"/>
      <c r="J36" s="4"/>
      <c r="K36" s="4"/>
      <c r="L36" s="4"/>
      <c r="IV36" s="32"/>
    </row>
    <row r="37" spans="2:8" s="4" customFormat="1" ht="21.75" customHeight="1" thickBot="1">
      <c r="B37" s="19"/>
      <c r="C37" s="31"/>
      <c r="D37" s="78"/>
      <c r="E37" s="79" t="s">
        <v>9</v>
      </c>
      <c r="F37" s="80">
        <f>SUM(F19:F36)</f>
        <v>770451.52</v>
      </c>
      <c r="G37" s="80">
        <f>SUM(G19:G36)</f>
        <v>772132.52</v>
      </c>
      <c r="H37" s="81">
        <f>H17+F37-G37</f>
        <v>141611.39</v>
      </c>
    </row>
    <row r="38" spans="2:8" ht="24" customHeight="1">
      <c r="B38" s="20"/>
      <c r="C38" s="20"/>
      <c r="D38" s="20"/>
      <c r="E38" s="20"/>
      <c r="F38" s="21"/>
      <c r="G38" s="21"/>
      <c r="H38" s="22"/>
    </row>
    <row r="39" spans="2:8" ht="24" customHeight="1">
      <c r="B39" s="20"/>
      <c r="C39" s="23"/>
      <c r="D39" s="24"/>
      <c r="E39" s="24"/>
      <c r="F39" s="25"/>
      <c r="G39" s="25"/>
      <c r="H39" s="26"/>
    </row>
    <row r="40" spans="2:8" ht="24" customHeight="1">
      <c r="B40" s="24"/>
      <c r="C40" s="23"/>
      <c r="D40" s="24"/>
      <c r="E40" s="24"/>
      <c r="F40" s="25"/>
      <c r="G40" s="25"/>
      <c r="H40" s="26"/>
    </row>
    <row r="41" spans="2:8" ht="24" customHeight="1">
      <c r="B41" s="24"/>
      <c r="C41" s="23"/>
      <c r="D41" s="24"/>
      <c r="E41" s="24"/>
      <c r="F41" s="25"/>
      <c r="G41" s="25"/>
      <c r="H41" s="26"/>
    </row>
    <row r="42" spans="2:8" ht="24" customHeight="1">
      <c r="B42" s="54" t="s">
        <v>17</v>
      </c>
      <c r="C42" s="54"/>
      <c r="D42" s="54"/>
      <c r="E42" s="20"/>
      <c r="F42" s="54" t="s">
        <v>18</v>
      </c>
      <c r="G42" s="54"/>
      <c r="H42" s="54"/>
    </row>
    <row r="43" spans="2:8" ht="24" customHeight="1">
      <c r="B43" s="55" t="s">
        <v>12</v>
      </c>
      <c r="C43" s="55"/>
      <c r="D43" s="55"/>
      <c r="E43" s="27"/>
      <c r="F43" s="55" t="s">
        <v>13</v>
      </c>
      <c r="G43" s="55"/>
      <c r="H43" s="55"/>
    </row>
    <row r="44" spans="2:8" ht="24" customHeight="1">
      <c r="B44" s="56" t="s">
        <v>22</v>
      </c>
      <c r="C44" s="56"/>
      <c r="D44" s="56"/>
      <c r="E44" s="28"/>
      <c r="F44" s="56" t="s">
        <v>23</v>
      </c>
      <c r="G44" s="56"/>
      <c r="H44" s="56"/>
    </row>
    <row r="45" spans="2:8" ht="24" customHeight="1">
      <c r="B45" s="55" t="s">
        <v>19</v>
      </c>
      <c r="C45" s="55"/>
      <c r="D45" s="55"/>
      <c r="E45" s="27"/>
      <c r="F45" s="55" t="s">
        <v>14</v>
      </c>
      <c r="G45" s="55"/>
      <c r="H45" s="55"/>
    </row>
    <row r="46" spans="2:8" ht="24" customHeight="1">
      <c r="B46" s="27"/>
      <c r="C46" s="27"/>
      <c r="D46" s="27"/>
      <c r="E46" s="27"/>
      <c r="F46" s="27"/>
      <c r="G46" s="27"/>
      <c r="H46" s="29"/>
    </row>
    <row r="47" spans="2:12" ht="24" customHeight="1">
      <c r="B47" s="24"/>
      <c r="C47" s="24"/>
      <c r="D47" s="24"/>
      <c r="E47" s="24"/>
      <c r="F47" s="24"/>
      <c r="G47" s="24"/>
      <c r="H47" s="30"/>
      <c r="I47" s="1"/>
      <c r="J47" s="1"/>
      <c r="K47" s="1"/>
      <c r="L47" s="1"/>
    </row>
    <row r="48" spans="2:12" ht="24" customHeight="1">
      <c r="B48" s="24"/>
      <c r="C48" s="24"/>
      <c r="D48" s="24"/>
      <c r="E48" s="24"/>
      <c r="F48" s="24"/>
      <c r="G48" s="24"/>
      <c r="H48" s="30"/>
      <c r="I48" s="1"/>
      <c r="J48" s="1"/>
      <c r="K48" s="1"/>
      <c r="L48" s="1"/>
    </row>
    <row r="49" spans="2:12" ht="24" customHeight="1">
      <c r="B49" s="59" t="s">
        <v>15</v>
      </c>
      <c r="C49" s="59"/>
      <c r="D49" s="59"/>
      <c r="E49" s="59"/>
      <c r="F49" s="59"/>
      <c r="G49" s="59"/>
      <c r="H49" s="59"/>
      <c r="I49" s="1"/>
      <c r="J49" s="1"/>
      <c r="K49" s="1"/>
      <c r="L49" s="1"/>
    </row>
    <row r="50" spans="2:12" ht="24" customHeight="1">
      <c r="B50" s="55" t="s">
        <v>16</v>
      </c>
      <c r="C50" s="55"/>
      <c r="D50" s="55"/>
      <c r="E50" s="55"/>
      <c r="F50" s="55"/>
      <c r="G50" s="55"/>
      <c r="H50" s="55"/>
      <c r="I50" s="1"/>
      <c r="J50" s="1"/>
      <c r="K50" s="1"/>
      <c r="L50" s="1"/>
    </row>
    <row r="51" spans="2:12" ht="24" customHeight="1">
      <c r="B51" s="56" t="s">
        <v>20</v>
      </c>
      <c r="C51" s="56"/>
      <c r="D51" s="56"/>
      <c r="E51" s="56"/>
      <c r="F51" s="56"/>
      <c r="G51" s="56"/>
      <c r="H51" s="56"/>
      <c r="I51" s="1"/>
      <c r="J51" s="1"/>
      <c r="K51" s="1"/>
      <c r="L51" s="1"/>
    </row>
    <row r="52" spans="2:12" ht="24" customHeight="1">
      <c r="B52" s="55" t="s">
        <v>21</v>
      </c>
      <c r="C52" s="55"/>
      <c r="D52" s="55"/>
      <c r="E52" s="55"/>
      <c r="F52" s="55"/>
      <c r="G52" s="55"/>
      <c r="H52" s="55"/>
      <c r="I52" s="1"/>
      <c r="J52" s="1"/>
      <c r="K52" s="1"/>
      <c r="L52" s="1"/>
    </row>
    <row r="53" spans="2:12" ht="24" customHeight="1">
      <c r="B53" s="57"/>
      <c r="C53" s="57"/>
      <c r="D53" s="57"/>
      <c r="E53" s="57"/>
      <c r="F53" s="57"/>
      <c r="G53" s="57"/>
      <c r="H53" s="57"/>
      <c r="I53" s="1"/>
      <c r="J53" s="1"/>
      <c r="K53" s="1"/>
      <c r="L53" s="1"/>
    </row>
    <row r="54" spans="2:12" ht="20.25">
      <c r="B54" s="58"/>
      <c r="C54" s="58"/>
      <c r="D54" s="58"/>
      <c r="E54" s="58"/>
      <c r="F54" s="58"/>
      <c r="G54" s="58"/>
      <c r="H54" s="58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7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7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7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7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7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7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7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7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7"/>
      <c r="I64" s="1"/>
      <c r="J64" s="1"/>
      <c r="K64" s="1"/>
      <c r="L64" s="1"/>
    </row>
    <row r="65" spans="2:12" ht="12.75">
      <c r="B65" s="5"/>
      <c r="C65" s="5"/>
      <c r="D65" s="5"/>
      <c r="E65" s="5"/>
      <c r="F65" s="5"/>
      <c r="G65" s="5"/>
      <c r="H65" s="7"/>
      <c r="I65" s="1"/>
      <c r="J65" s="1"/>
      <c r="K65" s="1"/>
      <c r="L65" s="1"/>
    </row>
    <row r="66" spans="2:12" ht="12.75">
      <c r="B66" s="5"/>
      <c r="C66" s="5"/>
      <c r="D66" s="5"/>
      <c r="E66" s="5"/>
      <c r="F66" s="5"/>
      <c r="G66" s="5"/>
      <c r="H66" s="7"/>
      <c r="I66" s="1"/>
      <c r="J66" s="1"/>
      <c r="K66" s="1"/>
      <c r="L66" s="1"/>
    </row>
    <row r="85" spans="8:12" ht="13.5" thickBot="1">
      <c r="H85" s="1"/>
      <c r="I85" s="1"/>
      <c r="J85" s="1"/>
      <c r="K85" s="1"/>
      <c r="L85" s="1"/>
    </row>
    <row r="86" spans="2:12" ht="15">
      <c r="B86" s="2"/>
      <c r="H86" s="1"/>
      <c r="I86" s="1"/>
      <c r="J86" s="1"/>
      <c r="K86" s="1"/>
      <c r="L86" s="1"/>
    </row>
  </sheetData>
  <sheetProtection/>
  <mergeCells count="23">
    <mergeCell ref="B53:H53"/>
    <mergeCell ref="B54:H54"/>
    <mergeCell ref="B45:D45"/>
    <mergeCell ref="F45:H45"/>
    <mergeCell ref="B49:H49"/>
    <mergeCell ref="B50:H50"/>
    <mergeCell ref="B51:H51"/>
    <mergeCell ref="B52:H52"/>
    <mergeCell ref="B42:D42"/>
    <mergeCell ref="F42:H42"/>
    <mergeCell ref="B43:D43"/>
    <mergeCell ref="F43:H43"/>
    <mergeCell ref="B44:D44"/>
    <mergeCell ref="F44:H44"/>
    <mergeCell ref="B6:H6"/>
    <mergeCell ref="B9:H9"/>
    <mergeCell ref="B11:H11"/>
    <mergeCell ref="B13:H13"/>
    <mergeCell ref="B16:B18"/>
    <mergeCell ref="C16:E16"/>
    <mergeCell ref="F16:H16"/>
    <mergeCell ref="C17:D17"/>
    <mergeCell ref="F17:G17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52" max="255" man="1"/>
    <brk id="53" max="255" man="1"/>
    <brk id="7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2024-06-12T19:06:15Z</cp:lastPrinted>
  <dcterms:created xsi:type="dcterms:W3CDTF">2006-07-11T17:39:34Z</dcterms:created>
  <dcterms:modified xsi:type="dcterms:W3CDTF">2024-06-12T19:08:00Z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