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1"/>
  </bookViews>
  <sheets>
    <sheet name="Fondo de Lenguas Extranjeras" sheetId="1" r:id="rId1"/>
    <sheet name="Hoja1" sheetId="2" r:id="rId2"/>
  </sheets>
  <definedNames>
    <definedName name="_xlnm.Print_Area" localSheetId="0">'Fondo de Lenguas Extranjeras'!$A$1:$G$110</definedName>
  </definedNames>
  <calcPr fullCalcOnLoad="1"/>
</workbook>
</file>

<file path=xl/sharedStrings.xml><?xml version="1.0" encoding="utf-8"?>
<sst xmlns="http://schemas.openxmlformats.org/spreadsheetml/2006/main" count="458" uniqueCount="156">
  <si>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</si>
  <si>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</si>
  <si>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</si>
  <si>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</si>
  <si>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</si>
  <si>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</si>
  <si>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</si>
  <si>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</si>
  <si>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</si>
  <si>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</si>
  <si>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</si>
  <si>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</si>
  <si>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</si>
  <si>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</si>
  <si>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</si>
  <si>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</si>
  <si>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</si>
  <si>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</si>
  <si>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PROGRAMA DE LENGUAS EXTRANJERAS</t>
  </si>
  <si>
    <t>960-162609-3</t>
  </si>
  <si>
    <t>Encargada Dpto de Contabilidad</t>
  </si>
  <si>
    <t>Lic. Jose Cancel</t>
  </si>
  <si>
    <t>Viceministro Administrativo y Financiero</t>
  </si>
  <si>
    <t>Lic. Faride Nin Nin</t>
  </si>
  <si>
    <t>Lic. Noel Luperón Ramírez</t>
  </si>
  <si>
    <t>N/D</t>
  </si>
  <si>
    <t>TR-101010</t>
  </si>
  <si>
    <t>Del 1ero al 31 de Mayo 2024</t>
  </si>
  <si>
    <r>
      <rPr>
        <b/>
        <sz val="8"/>
        <color indexed="8"/>
        <rFont val="Segoe UI"/>
        <family val="2"/>
      </rPr>
      <t>BANCO DE RESERVAS DE LA REP. DOM</t>
    </r>
    <r>
      <rPr>
        <sz val="8"/>
        <color indexed="8"/>
        <rFont val="Segoe UI"/>
        <family val="2"/>
      </rPr>
      <t>, TRANSFERENCIA, DESDE LA CUENTA CORRIENTE NO. 960-162609-3 (MESCYT-FONDO DE LENGUAS EXTRANJERA) A LA CUENTA CORRIENTE NO. 010-391647-4 (MESCYT- CUENTA OPERATIVA), COMO PAGO DE DEUDA QUE FUERON UTILIZADOS, PARA CUBRIR COMPROMISOS DE LA INSTITUCIÓN EN EL PROGRAMA DE INGLES</t>
    </r>
  </si>
  <si>
    <r>
      <rPr>
        <b/>
        <sz val="8"/>
        <color indexed="8"/>
        <rFont val="Segoe UI"/>
        <family val="2"/>
      </rPr>
      <t>UNIVERSIDAD APEC</t>
    </r>
    <r>
      <rPr>
        <sz val="8"/>
        <color indexed="8"/>
        <rFont val="Segoe UI"/>
        <family val="2"/>
      </rPr>
      <t>, PAGO NO. 01 FACTURA NO.36177 (NCF B1500004006), D/F 19/03/2024, POR SERVICIOS DE CAPACITACION DE ESTUDIANTES, A LAS INSTITUCIONES QUE PARTICIPAN EN LA EJECUCION DEL PROGRAMA DE INGLES DE INMERSON QUE LLEVA A CABO ESTE MINISTERIO, CORRESPONDIENTE AL PERIODO DEL 15/01/2024 AL 26/03/2024 NIVEL BASICO I, (CAMPUS III, MINETTA ROQUE)</t>
    </r>
  </si>
  <si>
    <r>
      <rPr>
        <b/>
        <sz val="8"/>
        <color indexed="8"/>
        <rFont val="Segoe UI"/>
        <family val="2"/>
      </rPr>
      <t>INSTITUTO CULTURAL DOMINICO AMERICANO</t>
    </r>
    <r>
      <rPr>
        <sz val="8"/>
        <color indexed="8"/>
        <rFont val="Segoe UI"/>
        <family val="2"/>
      </rPr>
      <t>, PAGO FACTURA NO. 000048826 (NCF B1500002650), D/F 29/02/2024, POR CONCEPTO DE CAPACITACIÓN DE 446 ESTUDIANTES, A LAS INSTITUCIONES QUE PARTICIPAN EN LA EJECUCIÓN DEL PROGRAMA DE INGLÉS POR INMERSIÓN QUE LLEVA A CABO ESTE MINISTERIO, DURANTE EL PERIODO COMPRENDIDO DEL 15/01/2024 AL 26/03/2024, CORRESPONDIENTE AL NIVEL BASICO I</t>
    </r>
  </si>
  <si>
    <r>
      <rPr>
        <b/>
        <sz val="8"/>
        <color indexed="8"/>
        <rFont val="Segoe UI"/>
        <family val="2"/>
      </rPr>
      <t>INSTITUTO CULTURAL DOMINICO AMERICANO</t>
    </r>
    <r>
      <rPr>
        <sz val="8"/>
        <color indexed="8"/>
        <rFont val="Segoe UI"/>
        <family val="2"/>
      </rPr>
      <t xml:space="preserve">, PAGO No. 01 FACTURA NO. 48828 (NCF B1500002656), D/F 29/02/2024, POR SERVICIOS DE CAPACITACION DE ESTUDIANTES, A LAS INSTITUCIONES QUE PARTICIPAN EN LA EJECUCION DEL PROGRAMA DE INGLES DE INMERSION QUE LLEVA A CABO ESTE MINISTERIO, CORRESPONDIENTE AL PERIODO DEL 15/01/2024 AL 15/03/2024, NIVEL BASICO I, </t>
    </r>
  </si>
  <si>
    <r>
      <rPr>
        <b/>
        <sz val="8"/>
        <color indexed="8"/>
        <rFont val="Segoe UI"/>
        <family val="2"/>
      </rPr>
      <t>UNIVERSIDAD CENTRAL DEL ESTE (UCE)</t>
    </r>
    <r>
      <rPr>
        <sz val="8"/>
        <color indexed="8"/>
        <rFont val="Segoe UI"/>
        <family val="2"/>
      </rPr>
      <t xml:space="preserve">, PAGO NO. 01 FACTURA NO.2361 (NCF B1500002239), D/F 25/03/2024, POR SERVICIOS DE CAPACITACION DE ESTUDIANTES, A LAS INSTITUCIONES QUE PARTICIPAN EN LA EJECUCION DEL PROGRAMA DE INGLES DE INMERSON QUE LLEVA A CABO ESTE MINISTERIO, CORRESPONDIENTE AL PERIODO DEL 15/01/2024 AL 26/03/2024 NIVEL BASICO I, (CAMPUS PUNTA CANA) </t>
    </r>
  </si>
  <si>
    <r>
      <rPr>
        <b/>
        <sz val="8"/>
        <color indexed="8"/>
        <rFont val="Segoe UI"/>
        <family val="2"/>
      </rPr>
      <t>VICEMINISTERIO DE CIENCIA Y TECNOLOGIA,</t>
    </r>
    <r>
      <rPr>
        <sz val="8"/>
        <color indexed="8"/>
        <rFont val="Segoe UI"/>
        <family val="2"/>
      </rPr>
      <t xml:space="preserve"> PAGO VIÁTICOS POR VIAJAR A LAS PROVINCIA DE SANTIAGO DE LOS CABALLEROS, LA VEGA Y SANCHEZ RAMIREZ (COTUI), LOS DIAS 25 Y 26 DE ENERO DEL 2024, A LOS FINES DE PARTICPAR EN LA REUNION DE RETROALIMENTACION DE LOS PROYECTOS PRESENTADOS EN LA CONVOCATORIA FONDOCYT 2023, EN LAS UNIVERSIDAD UTESA, UNIVERSIDAD UTECO Y UNIVERSIDAD UCATECI,</t>
    </r>
  </si>
  <si>
    <r>
      <rPr>
        <b/>
        <sz val="8"/>
        <color indexed="8"/>
        <rFont val="Segoe UI"/>
        <family val="2"/>
      </rPr>
      <t>REVERSION FLE-01143, POR ERROR EN CUENTA, UNIVERSIDAD APEC</t>
    </r>
    <r>
      <rPr>
        <sz val="8"/>
        <color indexed="8"/>
        <rFont val="Segoe UI"/>
        <family val="2"/>
      </rPr>
      <t>, PAGO NO. 01 FACTURA NO.36177 (NCF B1500004006), D/F 19/03/2024, POR SERVICIOS DE CAPACITACION DE ESTUDIANTES, A LAS INSTITUCIONES QUE PARTICIPAN EN LA EJECUCION DEL PROGRAMA DE INGLES DE INMERSON QUE LLEVA A CABO ESTE MINISTERIO, CORRESPONDIENTE AL PERIODO DEL 15/01/2024 AL 26/03/2024 NIVEL BASICO I, (CAMPUS III, MINETTA ROQUE)</t>
    </r>
  </si>
  <si>
    <r>
      <rPr>
        <b/>
        <sz val="8"/>
        <color indexed="8"/>
        <rFont val="Segoe UI"/>
        <family val="2"/>
      </rPr>
      <t>ELVIRA BILINGUAL SCHOOL, SRL</t>
    </r>
    <r>
      <rPr>
        <sz val="8"/>
        <color indexed="8"/>
        <rFont val="Segoe UI"/>
        <family val="2"/>
      </rPr>
      <t>, PAGO FACTURA NO. B-000136 (NCF B1500000136), D/F 12/04/2024, POR CONCEPTO DE CAPACITACIÓN DE ESTUDIANTES, A LAS INSTITUCIONES QUE PARTICIPAN EN LA EJECUCIÓN DEL PROGRAMA DE INGLÉS POR INMERSIÓN QUE LLEVA A CABO ESTE MINISTERIO, DURANTE EL PERIODO DEL 01 DE ABRIL AL 27 DE MAYO DEL 2024, CORRESPONDIENTE AL NIVEL BASICO 2,</t>
    </r>
  </si>
  <si>
    <r>
      <rPr>
        <b/>
        <sz val="8"/>
        <color indexed="8"/>
        <rFont val="Segoe UI"/>
        <family val="2"/>
      </rPr>
      <t>JUAN EVANGELISTA LAUSEL,</t>
    </r>
    <r>
      <rPr>
        <sz val="8"/>
        <color indexed="8"/>
        <rFont val="Segoe UI"/>
        <family val="2"/>
      </rPr>
      <t xml:space="preserve"> PAGO VIÁTICOS POR VIAJAR A LA PROVINCIA DE ELIAS PIÑA, EN FECHA SABADO 24 Y DOMINGO 25 DE FEBRERO DEL 2024, QUIEN TRANSPORTO AL PERSONAL QUE REALIZO LAS VISITAS Y CHARLAS INFORMATIVAS EN COORDINACION CON EL MEPYD, SOBRE BECAS NACIONALES</t>
    </r>
  </si>
  <si>
    <r>
      <rPr>
        <b/>
        <sz val="8"/>
        <color indexed="8"/>
        <rFont val="Segoe UI"/>
        <family val="2"/>
      </rPr>
      <t>RAMON RAFAEL MARTINEZ</t>
    </r>
    <r>
      <rPr>
        <sz val="8"/>
        <color indexed="8"/>
        <rFont val="Segoe UI"/>
        <family val="2"/>
      </rPr>
      <t>, PAGO VIÁTICOS POR VIAJAR A LA PROVINCIA DE ELIAS PIÑA, EN FECHA SABADO 24 Y DOMINGO 25 DE FEBRERO DEL 2024, CON LA FINALIDAD DE REALIZAR VISITAS Y CHARLAS INFORMATIVAS EN COORDINACION CON EL MEPYD, SOBRE BECAS NACIONALES</t>
    </r>
  </si>
  <si>
    <r>
      <rPr>
        <b/>
        <sz val="8"/>
        <color indexed="8"/>
        <rFont val="Segoe UI"/>
        <family val="2"/>
      </rPr>
      <t>VICEMINISTERIO DE EDUCACIÓN SUPERIOR,</t>
    </r>
    <r>
      <rPr>
        <sz val="8"/>
        <color indexed="8"/>
        <rFont val="Segoe UI"/>
        <family val="2"/>
      </rPr>
      <t xml:space="preserve"> PAGO VIÁTICOS POR VIAJAR A LA PROVINCIA DE AZUA, EN FECHA VIERNES 22 DE MARZO DEL 2024, PARA REALIZAR VISITAS DE EVALUACIÓN Y MONITOREO A LA GESTIÓN ACADÉMICA DE ENFERMERIA, EN LA UNIVERSIDAD TECNOLOGICA DEL SUR (UTESUR),</t>
    </r>
  </si>
  <si>
    <r>
      <rPr>
        <b/>
        <sz val="8"/>
        <color indexed="8"/>
        <rFont val="Segoe UI"/>
        <family val="2"/>
      </rPr>
      <t>ANGEL RUIZ BAZAN</t>
    </r>
    <r>
      <rPr>
        <sz val="8"/>
        <color indexed="8"/>
        <rFont val="Segoe UI"/>
        <family val="2"/>
      </rPr>
      <t>, PAGO VIÁTICO POR VIAJAR A LA PROVINCIA DE SAN PEDRO DE MACORIS, EN FECHA VIERNES 16 DE FEBRERO CON LA FINALIDAD DE CUBRIR LA CHARLA INFORMATIVA DE BECAS NACIONALES,</t>
    </r>
  </si>
  <si>
    <r>
      <rPr>
        <b/>
        <sz val="8"/>
        <color indexed="8"/>
        <rFont val="Segoe UI"/>
        <family val="2"/>
      </rPr>
      <t>LORENZO ENCARNACION MORILLO</t>
    </r>
    <r>
      <rPr>
        <sz val="8"/>
        <color indexed="8"/>
        <rFont val="Segoe UI"/>
        <family val="2"/>
      </rPr>
      <t>, PAGO VIATICOS POR VIAJAR AL MUNICIPIO DE PUNTA CANA (LA ALTAGRACIA), EN FECHA JUEVES 04/04/2024, CON LA FINALIDAD DE REALIZAR LA MAESTRIA DE CEREMONIAS DE LA IMPLEMENTACION DEL PROGRAMA "INGLES VIRTUAL PARA LA EMPLEABILIDAD"</t>
    </r>
  </si>
  <si>
    <r>
      <rPr>
        <b/>
        <sz val="8"/>
        <color indexed="8"/>
        <rFont val="Segoe UI"/>
        <family val="2"/>
      </rPr>
      <t>JESSICA DEL CARMEN ARAUJO SANCHEZ</t>
    </r>
    <r>
      <rPr>
        <sz val="8"/>
        <color indexed="8"/>
        <rFont val="Segoe UI"/>
        <family val="2"/>
      </rPr>
      <t xml:space="preserve">, PAGO REPOSICIÓN DEL FONDO DE VIÁTICOS ASIGNADO A LA DIRECCIÓN DE LENGUAS EXTRANJERAS, DESDE EL RECIBO 3337 AL 3370, DESTINADO A LOS GASTOS DE VIAJE A NIVEL NACIONAL RELACIONADOS A SUPERVISORES, ENTRENAMIENTOS, EVALUACIONES, REUNIONES, ASÍ COMO TAMBIEN A LA DISTRIBUCIÓN DE EQUIPOS Y MOBILIARIOS EN LOS CENTROS DE INGLÉS, </t>
    </r>
  </si>
  <si>
    <r>
      <rPr>
        <b/>
        <sz val="8"/>
        <color indexed="8"/>
        <rFont val="Segoe UI"/>
        <family val="2"/>
      </rPr>
      <t>MABELIN  IVETTE HINKERT AQUINO</t>
    </r>
    <r>
      <rPr>
        <sz val="8"/>
        <color indexed="8"/>
        <rFont val="Segoe UI"/>
        <family val="2"/>
      </rPr>
      <t>, PAGO REPOSICIÓN DE CAJA CHICA, DEL RECIBO NO. 5009 AL 5026, CORRESPONDIENTE A GASTOS MENORES EN LA REALIZACIÓN DE ACTIVIDADES DEL PROGRAMA INGLÉS POR INMERSIÓN QUE DESARROLLA ESTE MESCYT.</t>
    </r>
  </si>
  <si>
    <r>
      <rPr>
        <b/>
        <sz val="8"/>
        <color indexed="8"/>
        <rFont val="Segoe UI"/>
        <family val="2"/>
      </rPr>
      <t>GENARO ANTONIO RODRÍGUEZ MARTINEZ</t>
    </r>
    <r>
      <rPr>
        <sz val="8"/>
        <color indexed="8"/>
        <rFont val="Segoe UI"/>
        <family val="2"/>
      </rPr>
      <t>, PAGO VIÁTICOS POR VIAJAR A LA PROVINCIA SANCHEZ RAMIREZ (COTUI), EN FECHA SABADO 02 DE MARZO DEL 2024, PARA PARTICIPAR EN EL ACTO SOLEMNE DE LA XIII GRADUACIÓN ORDINARIA DE LA UNIVERSIDAD TECNOLOGICA DEL CIBAO ORIENTAL (UTECO)</t>
    </r>
  </si>
  <si>
    <r>
      <rPr>
        <b/>
        <sz val="8"/>
        <color indexed="8"/>
        <rFont val="Segoe UI"/>
        <family val="2"/>
      </rPr>
      <t>ROBINSON ALEXANDER SOSA MENDE</t>
    </r>
    <r>
      <rPr>
        <sz val="8"/>
        <color indexed="8"/>
        <rFont val="Segoe UI"/>
        <family val="2"/>
      </rPr>
      <t>Z, PAGO VIÁTICOS POR VIAJAR A LA PROVINCIA SANCHEZ RAMIREZ (COTUI), EN FECHA SABADO 02 DE MARZO DEL 2024, QUIEN TRANSPORTO AL VICEMINISTRO DE CIENCIA Y TECNOLOGIA, QUE PARTICIPO EN EL ACTO SOLEMNE DE LA XIII GRADUACIÓN ORDINARIA DE LA UNIVERSIDAD TECNOLOGICA DEL CIBAO ORIENTAL (UTECO),</t>
    </r>
  </si>
  <si>
    <r>
      <rPr>
        <b/>
        <sz val="8"/>
        <color indexed="8"/>
        <rFont val="Segoe UI"/>
        <family val="2"/>
      </rPr>
      <t>VICEMINISTERIO DE CIENCIA Y TECNOLOGIA,</t>
    </r>
    <r>
      <rPr>
        <sz val="8"/>
        <color indexed="8"/>
        <rFont val="Segoe UI"/>
        <family val="2"/>
      </rPr>
      <t xml:space="preserve"> PAGO VIÁTICOS POR VIAJAR A LA PROVINCIA SAN PEDRO DE MACORIS, EN FECHA JUEVES 18 DE ENERO DEL 2024, PARA PARTICIPAR EN EL LEVANTAMIENTO DE PERTENENCIA PARA LA REALIZACION DEL CONGRESO INTERNACIONAL DE INVESTIGACION CIENTIFICA EN LA UNIVERSIDAD CENTRAL DEL ESTE (UCE), </t>
    </r>
  </si>
  <si>
    <r>
      <rPr>
        <b/>
        <sz val="8"/>
        <color indexed="8"/>
        <rFont val="Segoe UI"/>
        <family val="2"/>
      </rPr>
      <t>ANGEL RUIZ BAZAN</t>
    </r>
    <r>
      <rPr>
        <sz val="8"/>
        <color indexed="8"/>
        <rFont val="Segoe UI"/>
        <family val="2"/>
      </rPr>
      <t>, PAGO VIÁTICOS POR VIAJAR A LA PROVINCIA DE MONTE CRISTI, EN FECHA JUEVES 29 DE FEBRERO Y SABADO 02 DE MARZO DEL 2024, CON LA FINALIDAD DE CUBRIR LA CHARLA INFORMATIVA DE BECAS NACIONALES,</t>
    </r>
  </si>
  <si>
    <r>
      <rPr>
        <b/>
        <sz val="8"/>
        <color indexed="8"/>
        <rFont val="Segoe UI"/>
        <family val="2"/>
      </rPr>
      <t>DIRECCIÓN DE COMUNICACIONES</t>
    </r>
    <r>
      <rPr>
        <sz val="8"/>
        <color indexed="8"/>
        <rFont val="Segoe UI"/>
        <family val="2"/>
      </rPr>
      <t>, PAGO VIÁTICO POR VIAJAR A LA PROVINCIA DE PERAVIA (BANI), EN FECHA MIERCOLES 14 DE FEBRERO DEL 2024, CON LA FINALIDAD DE CUBRIR LA INAGURACION DEL CENTRO UASD-BANI</t>
    </r>
  </si>
  <si>
    <r>
      <rPr>
        <b/>
        <sz val="8"/>
        <color indexed="8"/>
        <rFont val="Segoe UI"/>
        <family val="2"/>
      </rPr>
      <t>DIRECCIÓN DE COMUNICACIONES,</t>
    </r>
    <r>
      <rPr>
        <sz val="8"/>
        <color indexed="8"/>
        <rFont val="Segoe UI"/>
        <family val="2"/>
      </rPr>
      <t xml:space="preserve"> PAGO VIÁTICO POR VIAJAR A LA PROVINCIA DE LA ALTAGRACIA (PUNTA CANA), EN FECHA JUEVES 04  DE ABRIL DEL 2024, CON LA FINALIDAD DE CUBRIR LA RUEDA DE PRENSA MESCYT-ASOLESTE</t>
    </r>
  </si>
  <si>
    <r>
      <rPr>
        <b/>
        <sz val="8"/>
        <color indexed="8"/>
        <rFont val="Segoe UI"/>
        <family val="2"/>
      </rPr>
      <t>CHARLIS A. JIMÉNEZ (PAGO VIÁTICOS)</t>
    </r>
    <r>
      <rPr>
        <sz val="8"/>
        <color indexed="8"/>
        <rFont val="Segoe UI"/>
        <family val="2"/>
      </rPr>
      <t>, PAGO VIÁTICOS QUIÉN SE TRASLADÓ A LA PROVINCIA DE SAN JUAN DE LA MAGUANA, CON LA FINALIDAD DE ASISTIR A LA INAUGURACIÓN DE LA UNIVERSIDAD ISA-(UNISA) BOHECHIO, LOS DIAS 22 Y 23 DE FEBRERO DEL 2024,</t>
    </r>
  </si>
  <si>
    <r>
      <rPr>
        <b/>
        <sz val="8"/>
        <color indexed="8"/>
        <rFont val="Segoe UI"/>
        <family val="2"/>
      </rPr>
      <t>DOMINGO MENDOZA</t>
    </r>
    <r>
      <rPr>
        <sz val="8"/>
        <color indexed="8"/>
        <rFont val="Segoe UI"/>
        <family val="2"/>
      </rPr>
      <t>, PAGO VIÁTICOS POR VIAJAR A LA PROVINCIA DE SANTIAGO DE LOS CABALLEROS, EL VIERNES 23 DE FEBRERO DEL 2024, CON LA FINALIDAD DE PARTICIPAR EN LOS TRABAJOS DE COORDINACION DE LOS CENTROS DE EXCELENCIA DE LA UNIVERSIDAD TECNOLOGICA DE SANTIAGO (UTESA)</t>
    </r>
  </si>
  <si>
    <r>
      <rPr>
        <b/>
        <sz val="8"/>
        <color indexed="8"/>
        <rFont val="Segoe UI"/>
        <family val="2"/>
      </rPr>
      <t>JUAN CARLOS PEREZ MENDEZ</t>
    </r>
    <r>
      <rPr>
        <sz val="8"/>
        <color indexed="8"/>
        <rFont val="Segoe UI"/>
        <family val="2"/>
      </rPr>
      <t>, PAGO VIÁTICOS POR VIAJAR A LA PROVINCIA DE SANTIAGO DE LOS CABALLEROS, EL VIERNES 23 DE FEBRERO DEL 2024, QUIEN TRANSPORTO A LA PERSONA QUE PARTICIPO EN LOS TRABAJOS DE COORDINACION DE LOS CENTROS DE EXCELENCIA DE LA UNIVERSIDAD TECNOLOGICA DE SANTIAGO (UTESA),</t>
    </r>
  </si>
  <si>
    <r>
      <rPr>
        <b/>
        <sz val="8"/>
        <color indexed="8"/>
        <rFont val="Segoe UI"/>
        <family val="2"/>
      </rPr>
      <t>VICEMINISTERIO DE EDUCACIÓN SUPERIOR,</t>
    </r>
    <r>
      <rPr>
        <sz val="8"/>
        <color indexed="8"/>
        <rFont val="Segoe UI"/>
        <family val="2"/>
      </rPr>
      <t xml:space="preserve"> PAGO VIÁTICOS POR VIAJAR A LA PROVINCIA DE BARAHONA, EN FECHA MARTES 19 DE MARZO DEL 2024, PARA REALIZAR VISITAS DE EVALUACIÓN Y MONITOREO A LA GESTIÓN ACADÉMICA DE ENFERMERIA, EN LA UNIVERSIDAD CATOLICA TECNOLOGICA DE BARAHONA (UCATEBA),</t>
    </r>
  </si>
  <si>
    <r>
      <rPr>
        <b/>
        <sz val="8"/>
        <color indexed="8"/>
        <rFont val="Segoe UI"/>
        <family val="2"/>
      </rPr>
      <t>BECAS NACIONALES,</t>
    </r>
    <r>
      <rPr>
        <sz val="8"/>
        <color indexed="8"/>
        <rFont val="Segoe UI"/>
        <family val="2"/>
      </rPr>
      <t xml:space="preserve"> PAGO VIÁTICOS A: LANNY PORTORREAL (ENCARGADA DE DEPARTAMENTOS Y DIVISIONES), FRANCISCO ALBERTO MATOS (CHOFER) Y ANDERSON BARGAS (EVALUADOR), POR VIAJAR A LAS PROVINCIAS DE SAN JOSE DE OCOA Y AZUA, EN FECHA JUEVES 07 DE MARZO DEL 2024, CON LA FINALIDAD DE PARTICIPAR EN LAS CHARLAS INFORMATIVAS EN COORDINACION CON EL MEPYD, SOBRE BECAS NACIONALES</t>
    </r>
  </si>
  <si>
    <r>
      <rPr>
        <b/>
        <sz val="8"/>
        <color indexed="8"/>
        <rFont val="Segoe UI"/>
        <family val="2"/>
      </rPr>
      <t>LUIS SAMUEL MOJICA</t>
    </r>
    <r>
      <rPr>
        <sz val="8"/>
        <color indexed="8"/>
        <rFont val="Segoe UI"/>
        <family val="2"/>
      </rPr>
      <t>, PAGO VIÁTICOS POR VIAJAR A LA PROVINCIA DE EL SEIBO, EL SABADO 06 Y DOMINGO 07 DE ABRIL DEL 2024, PARA ASISTIR AL 2DO CIRCUITO LATINOAMERICANO DE CAMPEONATOS DE WEIQI QUZHOU LANKE CUP EN REPRESENTACION DEL SEÑOR MINISTRO FRANKLIN GARCIA FERMIN,</t>
    </r>
  </si>
  <si>
    <r>
      <rPr>
        <b/>
        <sz val="8"/>
        <color indexed="8"/>
        <rFont val="Segoe UI"/>
        <family val="2"/>
      </rPr>
      <t>FRANCISCO ALBERTO MATOS PEÑA</t>
    </r>
    <r>
      <rPr>
        <sz val="8"/>
        <color indexed="8"/>
        <rFont val="Segoe UI"/>
        <family val="2"/>
      </rPr>
      <t>, PAGO DE VIATICOS POR VIAJAR A LA PROVINCIA DE SANTIAGO, EL MARTES 17 DE ABRILDEL 2024, CON LA FINALIDAD DE TRANSPORTAR A QUIEN REALIZÓ ARQUEO A LA CAJA CHICA Y CAJA GENERAL DE LA OFICINA REGIONAL NORTE</t>
    </r>
  </si>
  <si>
    <r>
      <rPr>
        <b/>
        <sz val="8"/>
        <color indexed="8"/>
        <rFont val="Segoe UI"/>
        <family val="2"/>
      </rPr>
      <t>JUAN BAUTISTA ABREU VALERIO</t>
    </r>
    <r>
      <rPr>
        <sz val="8"/>
        <color indexed="8"/>
        <rFont val="Segoe UI"/>
        <family val="2"/>
      </rPr>
      <t>, PAGO DE VIÁTICOS POR VIAJAR A LA PROVINCIA DE SANTIAGO, EL MARTES 17 DE ABRILDEL 2024, CON LA FINALIDAD DE REALIZAR ARQUEO A LA CAJA CHICA Y CAJA GENERAL DE LA OFICINA REGIONAL NORTE</t>
    </r>
  </si>
  <si>
    <r>
      <rPr>
        <b/>
        <sz val="8"/>
        <color indexed="8"/>
        <rFont val="Segoe UI"/>
        <family val="2"/>
      </rPr>
      <t>JOSE MIGUEL GOMEZ DEL ORBE</t>
    </r>
    <r>
      <rPr>
        <sz val="8"/>
        <color indexed="8"/>
        <rFont val="Segoe UI"/>
        <family val="2"/>
      </rPr>
      <t>, PAGO DE VIATICOS POR VIAJAR A LA PROVINCIA DE SANTIAGO DE LOS CABALLEROS, EL DIA VIERNES 12 DE ABRIL DEL 2024, CON LA FINALIDAD DE HACER LEVANTAMIENTO FIISICO EN LA OFICINA REGIONAL NORTE Y EL CENTRO DE INGLES JEAN PIAGET</t>
    </r>
  </si>
  <si>
    <r>
      <rPr>
        <b/>
        <sz val="8"/>
        <color indexed="8"/>
        <rFont val="Segoe UI"/>
        <family val="2"/>
      </rPr>
      <t>DIRECCION DE COMUNICACIONES</t>
    </r>
    <r>
      <rPr>
        <sz val="8"/>
        <color indexed="8"/>
        <rFont val="Segoe UI"/>
        <family val="2"/>
      </rPr>
      <t xml:space="preserve">, PAGO DE VIÁTICOS POR VIAJAR AL MUNICIPIO DE BANI (PROVINCIA PERAVIA), EL MIERCOLES 03 DE ENERO DEL 2024, CON LA FINALIDAD DE VISITAR EL RECINTO ESCUELA BANI, </t>
    </r>
  </si>
  <si>
    <r>
      <rPr>
        <b/>
        <sz val="8"/>
        <color indexed="8"/>
        <rFont val="Segoe UI"/>
        <family val="2"/>
      </rPr>
      <t>SUSAN DYVANNA PEREZ WILLMORE</t>
    </r>
    <r>
      <rPr>
        <sz val="8"/>
        <color indexed="8"/>
        <rFont val="Segoe UI"/>
        <family val="2"/>
      </rPr>
      <t>, PAGO DE VIÁTICOS POR VIAJAR A LA PROVINCIA DE SAN JUAN, EL VIERNES 23 DE FEBRERO DEL 2024, CON LA FINALIDAD DE ASISTIR A LA INAGURACIÓN DE LA UNIVERSIDAD ISA (BOHECHIO-SAN JUAN), SEGUN DOCUMENTOS ANEXOS.</t>
    </r>
  </si>
  <si>
    <r>
      <rPr>
        <b/>
        <sz val="8"/>
        <color indexed="8"/>
        <rFont val="Segoe UI"/>
        <family val="2"/>
      </rPr>
      <t>AMBAR FELIANNY MARCANO MONTILLA</t>
    </r>
    <r>
      <rPr>
        <sz val="8"/>
        <color indexed="8"/>
        <rFont val="Segoe UI"/>
        <family val="2"/>
      </rPr>
      <t>, PAGO DE VIÁTICOS POR VIAJAR A LA PROVINCIA DE SAN JUAN, EL VIERNES 23 DE FEBRERO DEL 2024, CON LA FINALIDAD DE ASISTIR A LA INAGURACIÓN DE LA UNIVERSIDAD ISA (BOHECHIO-SAN JUAN), SEGUN DOCUMENTOS ANEXOS.</t>
    </r>
  </si>
  <si>
    <r>
      <rPr>
        <b/>
        <sz val="8"/>
        <color indexed="8"/>
        <rFont val="Segoe UI"/>
        <family val="2"/>
      </rPr>
      <t>LUIS ARIEL SOTO ORTEGA</t>
    </r>
    <r>
      <rPr>
        <sz val="8"/>
        <color indexed="8"/>
        <rFont val="Segoe UI"/>
        <family val="2"/>
      </rPr>
      <t>, PAGO DE VIÁTICOS POR VIAJAR A LA PROVINCIA DE SAN JUAN, EL VIERNES 23 DE FEBRERO DEL 2024, CON LA FINALIDAD DE ASISTIR A LA INAGURACIÓN DE LA UNIVERSIDAD ISA (BOHECHIO-SAN JUAN), SEGUN DOCUMENTOS ANEXOS.</t>
    </r>
  </si>
  <si>
    <r>
      <rPr>
        <b/>
        <sz val="8"/>
        <color indexed="8"/>
        <rFont val="Segoe UI"/>
        <family val="2"/>
      </rPr>
      <t>FRANKLIN JAVIER DE JESUS SALDAÑA</t>
    </r>
    <r>
      <rPr>
        <sz val="8"/>
        <color indexed="8"/>
        <rFont val="Segoe UI"/>
        <family val="2"/>
      </rPr>
      <t>, PAGO DE VIÁTICOS POR VIAJAR AL MUNICIPIO DE MAO (PROVINCIA VALVERDE), EL VIERNES 12 DE ABRIL DEL 2024, CON LA FINALIDAD DE PARTICIPAR EN LA INAGURACIÓN DEL CENTRO  DE INGLÉS POR INMERSIÓN.</t>
    </r>
  </si>
  <si>
    <r>
      <rPr>
        <b/>
        <sz val="8"/>
        <color indexed="8"/>
        <rFont val="Segoe UI"/>
        <family val="2"/>
      </rPr>
      <t>LUIS ARIEL SOTO ORTEGA</t>
    </r>
    <r>
      <rPr>
        <sz val="8"/>
        <color indexed="8"/>
        <rFont val="Segoe UI"/>
        <family val="2"/>
      </rPr>
      <t xml:space="preserve">, PAGO DE VIÁTICOS POR VIAJAR AL MUNICIPIO DE MAO (PROVINCIA VALVERDE), EL VIERNES 12 DE ABRIL DEL 2024, CON LA FINALIDAD DE PARTICIPAR EN LA INAGURACIÓN DEL CENTRO  DE INGLÉS POR INMERSIÓN, </t>
    </r>
  </si>
  <si>
    <r>
      <rPr>
        <b/>
        <sz val="8"/>
        <color indexed="8"/>
        <rFont val="Segoe UI"/>
        <family val="2"/>
      </rPr>
      <t>AMBAR FELIANNY MARCANO MONTILLA</t>
    </r>
    <r>
      <rPr>
        <sz val="8"/>
        <color indexed="8"/>
        <rFont val="Segoe UI"/>
        <family val="2"/>
      </rPr>
      <t>, PAGO DE VIÁTICOS POR VIAJAR AL MUNICIPIO DE BANI (PROVINCIA PERAVIA), EL MIERCOLES 14 DE FEBRERO DEL 2024, CON LA FINALIDAD DE ASISTIR A LA INAGURACION DEL CENTRO UASD BANI, SEGUN DOCUMENTOS ANEXOS.</t>
    </r>
  </si>
  <si>
    <r>
      <rPr>
        <b/>
        <sz val="8"/>
        <color indexed="8"/>
        <rFont val="Segoe UI"/>
        <family val="2"/>
      </rPr>
      <t>SUSAN DYVANNA PEREZ WILLMOR</t>
    </r>
    <r>
      <rPr>
        <sz val="8"/>
        <color indexed="8"/>
        <rFont val="Segoe UI"/>
        <family val="2"/>
      </rPr>
      <t xml:space="preserve">E, PAGO DE VIÁTICOS POR VIAJAR A LA PROVINCIA DE AZUA, EL MARTES 19 DE MARZO DEL 2024, CON LA FINALIDAD DE ASISTIR A LA INAGURACIÓN DEL CENTRO UASD AZUA, SEGUN DOCUMENTOS ANEXOS., </t>
    </r>
  </si>
  <si>
    <r>
      <rPr>
        <b/>
        <sz val="8"/>
        <color indexed="8"/>
        <rFont val="Segoe UI"/>
        <family val="2"/>
      </rPr>
      <t>LUIS ARIEL SOTO ORTEGA</t>
    </r>
    <r>
      <rPr>
        <sz val="8"/>
        <color indexed="8"/>
        <rFont val="Segoe UI"/>
        <family val="2"/>
      </rPr>
      <t>, PAGO DE VIÁTICOS POR VIAJAR A LA PROVINCIA DE LA ALTAGRACIA (PUNTA CANA) EL JUEVES 04 DE ABRIL DEL 2024, CON LA FINALIDAD DE PARTICIPAR EN EL PROGRAMA DE INGLES VIRTUAL PARA LA EMPLEABILIDAD,</t>
    </r>
  </si>
  <si>
    <r>
      <rPr>
        <b/>
        <sz val="8"/>
        <color indexed="8"/>
        <rFont val="Segoe UI"/>
        <family val="2"/>
      </rPr>
      <t>AMBAR FELIANNY MARCANO MONTILLA</t>
    </r>
    <r>
      <rPr>
        <sz val="8"/>
        <color indexed="8"/>
        <rFont val="Segoe UI"/>
        <family val="2"/>
      </rPr>
      <t xml:space="preserve">, PAGO DE VIÁTICOS POR VIAJAR A LA PROVINCIA DE LA ALTAGRACIA (PUNTA CANA) EL JUEVES 04 DE ABRIL DEL 2024, CON LA FINALIDAD DE PARTICIPAR EN EL PROGRAMA DE INGLES VIRTUAL PARA LA EMPLEABILIDAD, </t>
    </r>
  </si>
  <si>
    <r>
      <rPr>
        <b/>
        <sz val="8"/>
        <color indexed="8"/>
        <rFont val="Segoe UI"/>
        <family val="2"/>
      </rPr>
      <t>SUSAN DYVANNA PEREZ WILLMORE</t>
    </r>
    <r>
      <rPr>
        <sz val="8"/>
        <color indexed="8"/>
        <rFont val="Segoe UI"/>
        <family val="2"/>
      </rPr>
      <t xml:space="preserve">, PAGO DE VIÁTICOS POR VIAJAR A LA PROVINCIA DE LA ALTAGRACIA (PUNTA CANA) EL JUEVES 04 DE ABRIL DEL 2024, CON LA FINALIDAD DE PARTICIPAR EN EL PROGRAMA DE INGLES VIRTUAL PARA LA EMPLEABILIDAD, </t>
    </r>
  </si>
  <si>
    <r>
      <rPr>
        <b/>
        <sz val="8"/>
        <color indexed="8"/>
        <rFont val="Segoe UI"/>
        <family val="2"/>
      </rPr>
      <t>PATRI PAULA DURAN</t>
    </r>
    <r>
      <rPr>
        <sz val="8"/>
        <color indexed="8"/>
        <rFont val="Segoe UI"/>
        <family val="2"/>
      </rPr>
      <t>, PAGO VIÁTICOS POR VIAJAR A LA PROVINCIA SAN FRANCISCO DE MACORIS, EL DIA MARTES 09 DE ABRIL 2024, CON LA FINALIDAD DE INSPECCIONAR LA ASOCIACION SIN FINE DE LUCRO DE LA UNIVERSIDAD UCNE.</t>
    </r>
  </si>
  <si>
    <r>
      <rPr>
        <b/>
        <sz val="8"/>
        <color indexed="8"/>
        <rFont val="Segoe UI"/>
        <family val="2"/>
      </rPr>
      <t>SERGIO BIER</t>
    </r>
    <r>
      <rPr>
        <sz val="8"/>
        <color indexed="8"/>
        <rFont val="Segoe UI"/>
        <family val="2"/>
      </rPr>
      <t>, PAGO VIÁTICOS PARA VIAJAR A LAS PROVINCIAS BARAHONA Y AZUA, EL DIA VIERNES 10 DE MAYO 2024, CON LA FINALIDAD DE INSPECCIONAR LA ASOCIACION SIN FINE DE LUCRO DE LAS UNIVERSIDADES UTECABA Y UTESUR,.</t>
    </r>
  </si>
  <si>
    <r>
      <rPr>
        <b/>
        <sz val="8"/>
        <color indexed="8"/>
        <rFont val="Segoe UI"/>
        <family val="2"/>
      </rPr>
      <t>EMMANUEL GONZALEZ PARRA</t>
    </r>
    <r>
      <rPr>
        <sz val="8"/>
        <color indexed="8"/>
        <rFont val="Segoe UI"/>
        <family val="2"/>
      </rPr>
      <t>, PAGO VIÁTICOS PARA VIAJAR A LAS PROVINCIAS BARAHONA Y AZUA, EL DIA VIERNES 10 DE MAYO 2024, CON LA FINALIDAD DE INSPECCIONAR LA ASOCIACION SIN FINE DE LUCRO DE LAS UNIVERSIDADES UTECABA Y UTESUR,.</t>
    </r>
  </si>
  <si>
    <r>
      <rPr>
        <b/>
        <sz val="8"/>
        <color indexed="8"/>
        <rFont val="Segoe UI"/>
        <family val="2"/>
      </rPr>
      <t>JUAN ENRIQUE PEREZ LIRANZO</t>
    </r>
    <r>
      <rPr>
        <sz val="8"/>
        <color indexed="8"/>
        <rFont val="Segoe UI"/>
        <family val="2"/>
      </rPr>
      <t>, PAGO VIÁTICOS PARA VIAJAR A LAS PROVINCIAS BARAHONA Y AZUA, EL DIA VIERNES 10 DE MAYO 2024, CON LA FINALIDAD DE INSPECCIONAR LA ASOCIACION SIN FINE DE LUCRO DE LAS UNIVERSIDADES UTECABA Y UTESUR, .</t>
    </r>
  </si>
  <si>
    <r>
      <rPr>
        <b/>
        <sz val="8"/>
        <color indexed="8"/>
        <rFont val="Segoe UI"/>
        <family val="2"/>
      </rPr>
      <t>PATRI PAULA DURAN</t>
    </r>
    <r>
      <rPr>
        <sz val="8"/>
        <color indexed="8"/>
        <rFont val="Segoe UI"/>
        <family val="2"/>
      </rPr>
      <t>, PAGO VIÁTICOS PARA VIAJAR A LAS PROVINCIAS BARAHONA Y AZUA, EL DIA VIERNES 10 DE MAYO 2024, CON LA FINALIDAD DE INSPECCIONAR LA ASOCIACION SIN FINE DE LUCRO DE LAS UNIVERSIDADES UTECABA Y UTESUR.</t>
    </r>
  </si>
  <si>
    <r>
      <rPr>
        <b/>
        <sz val="8"/>
        <color indexed="8"/>
        <rFont val="Segoe UI"/>
        <family val="2"/>
      </rPr>
      <t>BANCO DE RESERVAS DE LA REP. DOM</t>
    </r>
    <r>
      <rPr>
        <sz val="8"/>
        <color indexed="8"/>
        <rFont val="Segoe UI"/>
        <family val="2"/>
      </rPr>
      <t>, TRANSFERENCIA RECIBIDA DE LA TESORERIA NACIONAL, CORRESPONDIENTE APERTURA FONDO EN AVANCE DE LENGUAS EXTRANJERAS, SEGÚN LIB.-1476-1 D/F 17/5/2024</t>
    </r>
  </si>
  <si>
    <r>
      <rPr>
        <b/>
        <sz val="8"/>
        <color indexed="8"/>
        <rFont val="Segoe UI"/>
        <family val="2"/>
      </rPr>
      <t>UNIVERSIDAD CENTRAL DEL ESTE (UCE),</t>
    </r>
    <r>
      <rPr>
        <sz val="8"/>
        <color indexed="8"/>
        <rFont val="Segoe UI"/>
        <family val="2"/>
      </rPr>
      <t xml:space="preserve"> PAGO No. 01 FACTURA NO. 2362 (NCF B1500002240), D/F 25/03/2024, POR SERVICIOS DE CAPACITACION DE ESTUDIANTES, A LAS INSTITUCIONES QUE PARTICIPAN EN LA EJECUCION DEL PROGRAMA DE INGLES DE INMERSION QUE LLEVA A CABO ESTE MINISTERIO, CORRESPONDIENTE AL PERIODO DEL 15/01/2024 AL 26/03/2024, NIVEL BASICO I, </t>
    </r>
  </si>
  <si>
    <r>
      <rPr>
        <b/>
        <sz val="8"/>
        <color indexed="8"/>
        <rFont val="Segoe UI"/>
        <family val="2"/>
      </rPr>
      <t>BANCO DE RESERVAS DE LA REP. DOM,</t>
    </r>
    <r>
      <rPr>
        <sz val="8"/>
        <color indexed="8"/>
        <rFont val="Segoe UI"/>
        <family val="2"/>
      </rPr>
      <t xml:space="preserve"> IMPUESTO 0.15% SOBRE PAGOS EMITIDOS</t>
    </r>
  </si>
  <si>
    <r>
      <rPr>
        <b/>
        <sz val="8"/>
        <color indexed="8"/>
        <rFont val="Segoe UI"/>
        <family val="2"/>
      </rPr>
      <t>BANCO DE RESERVAS DE LA REP. DOM,</t>
    </r>
    <r>
      <rPr>
        <sz val="8"/>
        <color indexed="8"/>
        <rFont val="Segoe UI"/>
        <family val="2"/>
      </rPr>
      <t xml:space="preserve"> COMISIÓN MANEJO DE CUENTA</t>
    </r>
  </si>
  <si>
    <r>
      <rPr>
        <b/>
        <sz val="8"/>
        <color indexed="8"/>
        <rFont val="Segoe UI"/>
        <family val="2"/>
      </rPr>
      <t>SUSAN DYVANNA PEREZ WILLMORE</t>
    </r>
    <r>
      <rPr>
        <sz val="8"/>
        <color indexed="8"/>
        <rFont val="Segoe UI"/>
        <family val="2"/>
      </rPr>
      <t>, PAGO DE VIÁTICOS POR VIAJAR A LA PROVINCIA DE SANTIAGO, EL MIERCOLES 31 DE ENERO DEL 2024, CON LA FINALIDAD DE ASISTIR AL EVENTO DEL PREMIO NACIONAL DE LA JUVENTUD.</t>
    </r>
  </si>
  <si>
    <r>
      <rPr>
        <b/>
        <sz val="8"/>
        <color indexed="8"/>
        <rFont val="Segoe UI"/>
        <family val="2"/>
      </rPr>
      <t>PABLO DAMIAN MUÑOZ</t>
    </r>
    <r>
      <rPr>
        <sz val="8"/>
        <color indexed="8"/>
        <rFont val="Segoe UI"/>
        <family val="2"/>
      </rPr>
      <t>, PAGO DE VIÁTICOS POR VIAJAR AL MUNICIPIO DE BANI (PROVINCIA PERAVIA), EL MIERCOLES 14 DE FEBRERO DEL 2024, CON LA FINALIDAD DE ASISTIR A LA INAGURACION DEL CENTRO UASD BANI.</t>
    </r>
  </si>
  <si>
    <r>
      <rPr>
        <b/>
        <sz val="8"/>
        <color indexed="8"/>
        <rFont val="Segoe UI"/>
        <family val="2"/>
      </rPr>
      <t>AMBAR FELIANNY MARCANO MONTILLA</t>
    </r>
    <r>
      <rPr>
        <sz val="8"/>
        <color indexed="8"/>
        <rFont val="Segoe UI"/>
        <family val="2"/>
      </rPr>
      <t>, PAGO DE VIÁTICOS POR VIAJAR A LA PROVINCIA DE SANTIAGO, EL MIERCOLES 31 DE ENERO DEL 2024, CON LA FINALIDAD DE ASISTIR AL EVENTO DEL PREMIO NACIONAL DE LA JUVENTUD.</t>
    </r>
  </si>
  <si>
    <r>
      <rPr>
        <b/>
        <sz val="8"/>
        <color indexed="8"/>
        <rFont val="Segoe UI"/>
        <family val="2"/>
      </rPr>
      <t>LUIS ARIEL SOTO ORTEGA</t>
    </r>
    <r>
      <rPr>
        <sz val="8"/>
        <color indexed="8"/>
        <rFont val="Segoe UI"/>
        <family val="2"/>
      </rPr>
      <t>, PAGO DE VIÁTICOS POR VIAJAR AL MUNICIPIO DE BANI (PROVINCIA PERAVIA), EL MIERCOLES 14 DE FEBRERO DEL 2024, CON LA FINALIDAD DE ASISTIR A LA INAGURACION DEL CENTRO UASD BANI.</t>
    </r>
  </si>
  <si>
    <r>
      <rPr>
        <b/>
        <sz val="8"/>
        <color indexed="8"/>
        <rFont val="Segoe UI"/>
        <family val="2"/>
      </rPr>
      <t>SUSAN DYVANNA PEREZ WILLMORE</t>
    </r>
    <r>
      <rPr>
        <sz val="8"/>
        <color indexed="8"/>
        <rFont val="Segoe UI"/>
        <family val="2"/>
      </rPr>
      <t>, PAGO DE VIÁTICOS POR VIAJAR AL MUNICIPIO DE BANI (PROVINCIA PERAVIA), EL MIERCOLES 14 DE FEBRERO DEL 2024, CON LA FINALIDAD DE ASISTIR A LA INAGURACION DEL CENTRO UASD BANI.</t>
    </r>
  </si>
  <si>
    <r>
      <rPr>
        <b/>
        <sz val="8"/>
        <color indexed="8"/>
        <rFont val="Segoe UI"/>
        <family val="2"/>
      </rPr>
      <t>AMBAR FELIANNY MARCANO MONTILLA</t>
    </r>
    <r>
      <rPr>
        <sz val="8"/>
        <color indexed="8"/>
        <rFont val="Segoe UI"/>
        <family val="2"/>
      </rPr>
      <t>, PAGO DE VIÁTICOS POR VIAJAR A LA PROVINCIA DE AZUA, EL MARTES 19 DE MARZO DEL 2024, CON LA FINALIDAD DE ASISTIR A LA INAGURACIÓN DEL CENTRO UASD AZUA.</t>
    </r>
  </si>
  <si>
    <r>
      <rPr>
        <b/>
        <sz val="8"/>
        <color indexed="8"/>
        <rFont val="Segoe UI"/>
        <family val="2"/>
      </rPr>
      <t>FRANKLIN JAVIER DE JESUS SALDAÑA</t>
    </r>
    <r>
      <rPr>
        <sz val="8"/>
        <color indexed="8"/>
        <rFont val="Segoe UI"/>
        <family val="2"/>
      </rPr>
      <t>, PAGO DE VIÁTICOS POR VIAJAR A LA PROVINCIA DE AZUA, EL MARTES 19 DE MARZO DEL 2024, CON LA FINALIDAD DE ASISTIR A LA INAGURACIÓN DEL CENTRO UASD AZUA.</t>
    </r>
  </si>
  <si>
    <r>
      <rPr>
        <b/>
        <sz val="8"/>
        <color indexed="8"/>
        <rFont val="Segoe UI"/>
        <family val="2"/>
      </rPr>
      <t>DOMINGO DE LOS SANTOS DE LOS SANTOS</t>
    </r>
    <r>
      <rPr>
        <sz val="8"/>
        <color indexed="8"/>
        <rFont val="Segoe UI"/>
        <family val="2"/>
      </rPr>
      <t>, PAGO VIÁTICO POR VIAJAR A LA PROVINCIA DAJABON, LOS DIAS SABADO 02 Y DOMINGO 03 DE MARZO, CON LA FINALIDAD DE CUBRIR LA CHARLA INFORMATIVA DE BECAS NACIONALES Y MEPYD.</t>
    </r>
  </si>
  <si>
    <r>
      <rPr>
        <b/>
        <sz val="8"/>
        <color indexed="8"/>
        <rFont val="Segoe UI"/>
        <family val="2"/>
      </rPr>
      <t>ANDERSON VARGAS</t>
    </r>
    <r>
      <rPr>
        <sz val="8"/>
        <color indexed="8"/>
        <rFont val="Segoe UI"/>
        <family val="2"/>
      </rPr>
      <t>, PAGO VIÁTICO POR VIAJAR A LA PROVINCIA DAJABON, LOS DIAS SABADO 02 Y DOMINGO 03 DE MARZO, CON LA FINALIDAD DE CUBRIR LA CHARLA INFORMATIVA DE BECAS NACIONALES Y MEPYD.</t>
    </r>
  </si>
  <si>
    <r>
      <rPr>
        <b/>
        <sz val="8"/>
        <color indexed="8"/>
        <rFont val="Segoe UI"/>
        <family val="2"/>
      </rPr>
      <t>RAMON RAFAEL MARTINEZ DURAN</t>
    </r>
    <r>
      <rPr>
        <sz val="8"/>
        <color indexed="8"/>
        <rFont val="Segoe UI"/>
        <family val="2"/>
      </rPr>
      <t>, PAGO VIÁTICO POR VIAJAR A LA PROVINCIA DAJABON, LOS DIAS SABADO 02 Y DOMINGO 03 DE MARZO, CON LA FINALIDAD DE CUBRIR LA CHARLA INFORMATIVA DE BECAS NACIONALES Y MEPYD.</t>
    </r>
  </si>
  <si>
    <r>
      <rPr>
        <b/>
        <sz val="8"/>
        <color indexed="8"/>
        <rFont val="Segoe UI"/>
        <family val="2"/>
      </rPr>
      <t>SERGIO BIER</t>
    </r>
    <r>
      <rPr>
        <sz val="8"/>
        <color indexed="8"/>
        <rFont val="Segoe UI"/>
        <family val="2"/>
      </rPr>
      <t>, PAGO VIÁTICOS POR VIAJAR A LAS PROVINCIAS SAN PEDRO DE MACORIS Y HATO MAYOR, EL DIA MARTES 09 DE ABRIL 2024, CON LA FINALIDAD DE INSPECCIONAR LA ASOCIACION SIN FINE DE LUCRO DE LA UNIVERSIDAD UCE Y EL PATRONATO DE LA UASD.</t>
    </r>
  </si>
  <si>
    <r>
      <rPr>
        <b/>
        <sz val="8"/>
        <color indexed="8"/>
        <rFont val="Segoe UI"/>
        <family val="2"/>
      </rPr>
      <t>EMMANUEL GONZALEZ PARRA,</t>
    </r>
    <r>
      <rPr>
        <sz val="8"/>
        <color indexed="8"/>
        <rFont val="Segoe UI"/>
        <family val="2"/>
      </rPr>
      <t xml:space="preserve"> PAGO VIÁTICOS POR VIAJAR A LAS PROVINCIAS SAN PEDRO DE MACORIS Y HATO MAYOR, EL DIA MARTES 09 DE ABRIL 2024, CON LA FINALIDAD DE INSPECCIONAR LA ASOCIACION SIN FINE DE LUCRO DE LA UNIVERSIDAD UCE Y EL PATRONATO DE LA UASD.</t>
    </r>
  </si>
  <si>
    <r>
      <rPr>
        <b/>
        <sz val="8"/>
        <color indexed="8"/>
        <rFont val="Segoe UI"/>
        <family val="2"/>
      </rPr>
      <t>JUAN ENRIQUE PEREZ LIRANZO</t>
    </r>
    <r>
      <rPr>
        <sz val="8"/>
        <color indexed="8"/>
        <rFont val="Segoe UI"/>
        <family val="2"/>
      </rPr>
      <t>, PAGO VIÁTICOS POR VIAJAR A LAS PROVINCIAS SAN PEDRO DE MACORIS Y HATO MAYOR, EL DIA MARTES 09 DE ABRIL 2024, CON LA FINALIDAD DE INSPECCIONAR LA ASOCIACION SIN FINE DE LUCRO DE LA UNIVERSIDAD UCE Y EL PATRONATO DE LA UASD.</t>
    </r>
  </si>
  <si>
    <r>
      <rPr>
        <b/>
        <sz val="8"/>
        <color indexed="8"/>
        <rFont val="Segoe UI"/>
        <family val="2"/>
      </rPr>
      <t>FRANCISCO ALBERTO MATOS</t>
    </r>
    <r>
      <rPr>
        <sz val="8"/>
        <color indexed="8"/>
        <rFont val="Segoe UI"/>
        <family val="2"/>
      </rPr>
      <t>, PAGO VIÁTICOS POR VIAJAR A LA PROVINCIA SAN FRANCISCO DE MACORIS, EL DIA MARTES 09 DE ABRIL 2024, CON LA FINALIDAD DE INSPECCIONAR LA ASOCIACION SIN FINE DE LUCRO DE LA UNIVERSIDAD UCNE.</t>
    </r>
  </si>
  <si>
    <r>
      <rPr>
        <b/>
        <sz val="8"/>
        <color indexed="8"/>
        <rFont val="Segoe UI"/>
        <family val="2"/>
      </rPr>
      <t>VICTORIA MARIA PEÑA VALDEZ</t>
    </r>
    <r>
      <rPr>
        <sz val="8"/>
        <color indexed="8"/>
        <rFont val="Segoe UI"/>
        <family val="2"/>
      </rPr>
      <t>, PAGO VIÁTICOS POR VIAJAR A LA PROVINCIA SAN FRANCISCO DE MACORIS, EL DIA MARTES 09 DE ABRIL 2024, CON LA FINALIDAD DE INSPECCIONAR LA ASOCIACION SIN FINE DE LUCRO DE LA UNIVERSIDAD UCNE.</t>
    </r>
  </si>
  <si>
    <r>
      <rPr>
        <b/>
        <sz val="8"/>
        <color indexed="8"/>
        <rFont val="Segoe UI"/>
        <family val="2"/>
      </rPr>
      <t>ALIANZA FRANCESA SANTO DOMINGO</t>
    </r>
    <r>
      <rPr>
        <sz val="8"/>
        <color indexed="8"/>
        <rFont val="Segoe UI"/>
        <family val="2"/>
      </rPr>
      <t>, PAGO NO.1, A LA FACTURA NCF B1500000291, D/F 26/02/2024, POR CONCEPTO DE SERVICIOS DE CAPACITACION, A FAVOR DE ESTUDIANTES BECADOS EN EL PROGRAMA DE FRANCES DE INMERSION, QUE LLEVA A CABO ESTE MINISTERIO, CORRESPONDIENTE AL PRIMER PAGO DEL 60% DEL MONTO TOTAL ACORDADO, EN EL MES DE FEBRERO DEL 2024.</t>
    </r>
  </si>
  <si>
    <r>
      <rPr>
        <b/>
        <sz val="8"/>
        <color indexed="8"/>
        <rFont val="Segoe UI"/>
        <family val="2"/>
      </rPr>
      <t>INSTITUTO CULTURAL DOMINICO AMERICANO,</t>
    </r>
    <r>
      <rPr>
        <sz val="8"/>
        <color indexed="8"/>
        <rFont val="Segoe UI"/>
        <family val="2"/>
      </rPr>
      <t xml:space="preserve"> PAGO DE LA FACTURA NO. 48941 (NCF B1500002757) D/F 15/04/2024, POR SERVICIOS DE CAPACITACION DE ESTUDIANTES, A LAS INSTITUCIONES QUE PARTICIPAN EN LA EJECUCION DEL PROGRAMA DE INGLES DE INMERSION QUE LLEVA A CABO ESTE MINISTERIO, CORRESPONDIENTE AL PERIODO DEL 15/01/2024 AL 26/03/2024, NIVEL BASICO I.</t>
    </r>
  </si>
  <si>
    <r>
      <rPr>
        <b/>
        <sz val="8"/>
        <color indexed="8"/>
        <rFont val="Segoe UI"/>
        <family val="2"/>
      </rPr>
      <t>CENTRO CAPACITACION PROF. JUAN BOSCH</t>
    </r>
    <r>
      <rPr>
        <sz val="8"/>
        <color indexed="8"/>
        <rFont val="Segoe UI"/>
        <family val="2"/>
      </rPr>
      <t>, PAGO NO. 02 FACTURA NO. 003 (NCF: B1500000186), D/F 22/04/2024, POR SERVICIO DE CAPACITACIÓN DE (540) ESTUDIANTES QUE PARTICIPAN EN LA EJECUCION DEL PROGRAMA INGLES POR INMERSION EN EL RECINTO DE SANTO DOMINGO, QUE DESARROLLA ESTE MINISTERIO, CORRESPONDIENTE AL PERÍODO DEL 01 DE ABRIL AL 27 DE MAYO 2024, DEL NIVEL BASICO II.</t>
    </r>
  </si>
  <si>
    <r>
      <rPr>
        <b/>
        <sz val="8"/>
        <color indexed="8"/>
        <rFont val="Segoe UI"/>
        <family val="2"/>
      </rPr>
      <t>HIMAL &amp; COMPAÑIA, S.A</t>
    </r>
    <r>
      <rPr>
        <sz val="8"/>
        <color indexed="8"/>
        <rFont val="Segoe UI"/>
        <family val="2"/>
      </rPr>
      <t>., PAGO NO. 02, FACTURA NO. FAT00007849 (NCF: B1500000130), D/F 22/04/2024, POR SERVICIO DE CAPACITACIÓN DE (1,135) ESTUDIANTES QUE PARTICIPAN EN LA EJECUCION DEL PROGRAMA INGLES POR INMERSION QUE DESARROLLA ESTE MINISTERIO, CORRESPONDIENTE AL PERÍODO DEL 01 DE ABRIL AL 27 DE MAYO 2024, DEL NIVEL BASICO II.</t>
    </r>
  </si>
  <si>
    <r>
      <rPr>
        <b/>
        <sz val="8"/>
        <color indexed="8"/>
        <rFont val="Segoe UI"/>
        <family val="2"/>
      </rPr>
      <t>ENGLISH COMMUNICATION LANGUAGE SCHOOL (ENCOM SRL)</t>
    </r>
    <r>
      <rPr>
        <sz val="8"/>
        <color indexed="8"/>
        <rFont val="Segoe UI"/>
        <family val="2"/>
      </rPr>
      <t>, PAGO FACTURA NCF. B1500000175, D/F 25/04/2024, POR SERVICIOS DE CAPACITACIÓN DE ESTUDIANTES BECADOS A LAS INSTITUCIONES QUE PARTICIPAN EN LA EJECUCIÓN DEL PROGRAMA DE INGLÉS POR INMERSIÓN QUE DESARROLLA ESTE MINISTERIO, CORRESPONDIENTE AL PERIODO DEL  01/04/2024 AL 27/05/2024  DEL NIVEL BASICO II.</t>
    </r>
  </si>
  <si>
    <r>
      <rPr>
        <b/>
        <sz val="8"/>
        <color indexed="8"/>
        <rFont val="Segoe UI"/>
        <family val="2"/>
      </rPr>
      <t>UNIV. TECNOLOGICA DEL CIBAO ORIENTAL (UTECO)</t>
    </r>
    <r>
      <rPr>
        <sz val="8"/>
        <color indexed="8"/>
        <rFont val="Segoe UI"/>
        <family val="2"/>
      </rPr>
      <t>, PAGO FACTURA NCF B1500000476 D/F 01/05/2024, POR CONCEPTO DE CAPACITACIÓN DE ESTUDIANTES DEL PROGRAMA DE INGLÉS POR INMERSIÓN QUE LLEVA A CABO ESTE MINISTERIO, DURANTE LOS PERIODOS COMPRENDIDOS DEL 01 ABRIL AL 27 DE MAYO 2024, CORRESPONDIENTE AL NIVEL BASICO II.</t>
    </r>
  </si>
  <si>
    <r>
      <rPr>
        <b/>
        <sz val="8"/>
        <color indexed="8"/>
        <rFont val="Segoe UI"/>
        <family val="2"/>
      </rPr>
      <t>UNIV. CATOLICA TECNOLOGICA DEL CIBAO (UCATECI)</t>
    </r>
    <r>
      <rPr>
        <sz val="8"/>
        <color indexed="8"/>
        <rFont val="Segoe UI"/>
        <family val="2"/>
      </rPr>
      <t>, PAGO FACTURA NCF B1500000552 D/F 25/04/2024, POR CONCEPTO DE CAPACITACIÓN DE ESTUDIANTES DEL PROGRAMA DE INGLÉS POR INMERSIÓN, QUE LLEVA A CABO ESTE MINISTERIO, DURANTE LOS PERIODOS COMPRENDIDOS ENTRE EL 1RO. ABRIL AL 27 DE MAYO 2024, CORRESPONDIENTE AL NIVEL BASICO II.</t>
    </r>
  </si>
  <si>
    <r>
      <rPr>
        <b/>
        <sz val="8"/>
        <color indexed="8"/>
        <rFont val="Segoe UI"/>
        <family val="2"/>
      </rPr>
      <t>JESSICA DEL CARMEN ARAUJO SANCHEZ</t>
    </r>
    <r>
      <rPr>
        <sz val="8"/>
        <color indexed="8"/>
        <rFont val="Segoe UI"/>
        <family val="2"/>
      </rPr>
      <t>, PAGO REPOSICIÓN DEL FONDO DE VIÁTICOS ASIGNADO A LA DIRECCIÓN DE LENGUAS EXTRANJERAS, DESDE EL RECIBO 3371 AL 3384, DESTINADO A LOS GASTOS DE VIAJE A NIVEL NACIONAL RELACIONADOS A SUPERVISORES, ENTRENAMIENTOS, EVALUACIONES, REUNIONES, ASÍ COMO TAMBIEN A LA DISTRIBUCIÓN DE EQUIPOS Y MOBILIARIOS EN LOS CENTROS DE INGLÉS.</t>
    </r>
  </si>
  <si>
    <r>
      <rPr>
        <b/>
        <sz val="8"/>
        <color indexed="8"/>
        <rFont val="Segoe UI"/>
        <family val="2"/>
      </rPr>
      <t>MABELIN  IVETTE HINKERT AQUINO</t>
    </r>
    <r>
      <rPr>
        <sz val="8"/>
        <color indexed="8"/>
        <rFont val="Segoe UI"/>
        <family val="2"/>
      </rPr>
      <t>, PAGO REPOSICIÓN DE CAJA CHICA, DEL RECIBO NO. 5027 AL 5039, CORRESPONDIENTE A GASTOS MENORES EN LA REALIZACIÓN DE ACTIVIDADES DEL PROGRAMA INGLÉS POR INMERSIÓN QUE DESARROLLA ESTE MESCYT.</t>
    </r>
  </si>
  <si>
    <t>MESCYT-CON-0588</t>
  </si>
  <si>
    <t>FLE-01143</t>
  </si>
  <si>
    <t>FLE-01102</t>
  </si>
  <si>
    <t>FLE-01141</t>
  </si>
  <si>
    <t>FLE-01142</t>
  </si>
  <si>
    <t>FLE-01149</t>
  </si>
  <si>
    <t>TR-10101010</t>
  </si>
  <si>
    <t>FLE-01152</t>
  </si>
  <si>
    <t>FLE-01154</t>
  </si>
  <si>
    <t>FLE-01148</t>
  </si>
  <si>
    <t>FLE-01156</t>
  </si>
  <si>
    <t>FLE-01161</t>
  </si>
  <si>
    <t>CK-00221</t>
  </si>
  <si>
    <t>CK-00222</t>
  </si>
  <si>
    <t>FLE-01151</t>
  </si>
  <si>
    <t>FLE-01145</t>
  </si>
  <si>
    <t>FLE-01155</t>
  </si>
  <si>
    <t>FLE-01157</t>
  </si>
  <si>
    <t>FLE-01158</t>
  </si>
  <si>
    <t>FLE-01131</t>
  </si>
  <si>
    <t>FLE-01146</t>
  </si>
  <si>
    <t>FLE-01147</t>
  </si>
  <si>
    <t>FLE-01153</t>
  </si>
  <si>
    <t>FLE-01163</t>
  </si>
  <si>
    <t>FLE-01168</t>
  </si>
  <si>
    <t>FLE-01180</t>
  </si>
  <si>
    <t>FLE-01167</t>
  </si>
  <si>
    <t>FLE-01169</t>
  </si>
  <si>
    <t>FLE-01170</t>
  </si>
  <si>
    <t>FLE-01171</t>
  </si>
  <si>
    <t>FLE-01172</t>
  </si>
  <si>
    <t>FLE-01173</t>
  </si>
  <si>
    <t>FLE-01174</t>
  </si>
  <si>
    <t>FLE-01175</t>
  </si>
  <si>
    <t>FLE-01176</t>
  </si>
  <si>
    <t>FLE-01177</t>
  </si>
  <si>
    <t>FLE-01178</t>
  </si>
  <si>
    <t>FLE-01139</t>
  </si>
  <si>
    <t>FLE-01144</t>
  </si>
  <si>
    <t>FLE-01162</t>
  </si>
  <si>
    <t>FLE-01165</t>
  </si>
  <si>
    <t>FLE-01166</t>
  </si>
  <si>
    <t>FLE-01179</t>
  </si>
  <si>
    <t>FLE-01181</t>
  </si>
  <si>
    <t>FLE-01182</t>
  </si>
  <si>
    <t>CK-223</t>
  </si>
  <si>
    <t>CK-224</t>
  </si>
  <si>
    <t>14/05/2024</t>
  </si>
  <si>
    <t>15/05/2024</t>
  </si>
  <si>
    <t>21/05/2024</t>
  </si>
  <si>
    <t>27/05/2024</t>
  </si>
  <si>
    <t>28/05/2024</t>
  </si>
  <si>
    <t>29/05/2024</t>
  </si>
  <si>
    <t>31/05/2024</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</si>
</sst>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1C0A]dddd\,\ d\ &quot;de&quot;\ mmmm\ &quot;de&quot;\ yyyy"/>
    <numFmt numFmtId="205" formatCode="[$-1C0A]h:mm:ss\ AM/PM"/>
    <numFmt numFmtId="206" formatCode="mmm\-yyyy"/>
  </numFmts>
  <fonts count="57">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2"/>
      <name val="Arial"/>
      <family val="2"/>
    </font>
    <font>
      <sz val="14"/>
      <name val="Arial"/>
      <family val="2"/>
    </font>
    <font>
      <b/>
      <sz val="12"/>
      <name val="Arial"/>
      <family val="2"/>
    </font>
    <font>
      <sz val="8"/>
      <color indexed="8"/>
      <name val="Segoe UI"/>
      <family val="2"/>
    </font>
    <font>
      <sz val="8"/>
      <name val="Arial"/>
      <family val="2"/>
    </font>
    <font>
      <sz val="8"/>
      <name val="Segoe UI"/>
      <family val="2"/>
    </font>
    <font>
      <b/>
      <sz val="8"/>
      <name val="Segoe UI"/>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i/>
      <sz val="10"/>
      <name val="Segoe UI"/>
      <family val="2"/>
    </font>
    <font>
      <b/>
      <i/>
      <sz val="10"/>
      <name val="Segoe UI"/>
      <family val="2"/>
    </font>
    <font>
      <sz val="10"/>
      <name val="Segoe UI"/>
      <family val="2"/>
    </font>
    <font>
      <i/>
      <sz val="11"/>
      <name val="Segoe UI"/>
      <family val="2"/>
    </font>
    <font>
      <b/>
      <i/>
      <sz val="11"/>
      <name val="Segoe UI"/>
      <family val="2"/>
    </font>
    <font>
      <sz val="11"/>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Segoe UI"/>
      <family val="2"/>
    </font>
    <font>
      <sz val="8"/>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thin"/>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medium"/>
      <bottom style="medium"/>
    </border>
    <border>
      <left style="medium"/>
      <right style="medium"/>
      <top style="thin"/>
      <bottom style="medium"/>
    </border>
    <border>
      <left style="thin"/>
      <right style="thin"/>
      <top>
        <color indexed="63"/>
      </top>
      <bottom style="medium"/>
    </border>
    <border>
      <left>
        <color indexed="63"/>
      </left>
      <right style="medium"/>
      <top style="medium"/>
      <bottom>
        <color indexed="63"/>
      </bottom>
    </border>
    <border>
      <left>
        <color indexed="63"/>
      </left>
      <right style="thin"/>
      <top>
        <color indexed="63"/>
      </top>
      <bottom style="medium"/>
    </border>
    <border>
      <left style="thin"/>
      <right style="medium"/>
      <top>
        <color indexed="63"/>
      </top>
      <bottom style="medium"/>
    </border>
    <border>
      <left style="thin"/>
      <right style="thin"/>
      <top style="medium"/>
      <bottom style="thin"/>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thin"/>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06">
    <xf numFmtId="0" fontId="0" fillId="0" borderId="0" xfId="0" applyAlignment="1">
      <alignment/>
    </xf>
    <xf numFmtId="0" fontId="1" fillId="0" borderId="0" xfId="0" applyFont="1" applyAlignment="1">
      <alignment vertical="center"/>
    </xf>
    <xf numFmtId="0" fontId="0" fillId="33" borderId="0" xfId="0" applyFill="1" applyAlignment="1">
      <alignment vertical="center"/>
    </xf>
    <xf numFmtId="0" fontId="2" fillId="33" borderId="0" xfId="0" applyFont="1" applyFill="1" applyAlignment="1">
      <alignment vertical="center"/>
    </xf>
    <xf numFmtId="0" fontId="8" fillId="33" borderId="0" xfId="0" applyFont="1" applyFill="1" applyAlignment="1">
      <alignment vertical="center"/>
    </xf>
    <xf numFmtId="0" fontId="0" fillId="33" borderId="0" xfId="0" applyFill="1" applyAlignment="1">
      <alignment horizontal="right" vertical="center"/>
    </xf>
    <xf numFmtId="0" fontId="1" fillId="33" borderId="0" xfId="0" applyFont="1" applyFill="1" applyAlignment="1">
      <alignment horizontal="right" vertical="center"/>
    </xf>
    <xf numFmtId="0" fontId="1" fillId="0" borderId="0" xfId="0" applyFont="1" applyAlignment="1">
      <alignment horizontal="right" vertical="center"/>
    </xf>
    <xf numFmtId="0" fontId="1" fillId="33" borderId="0" xfId="0" applyFont="1" applyFill="1" applyAlignment="1">
      <alignment horizontal="center" vertical="center"/>
    </xf>
    <xf numFmtId="0" fontId="9" fillId="33" borderId="0" xfId="0" applyFont="1" applyFill="1" applyAlignment="1">
      <alignment horizontal="right" vertical="center"/>
    </xf>
    <xf numFmtId="0" fontId="7" fillId="33" borderId="0" xfId="0" applyFont="1" applyFill="1" applyAlignment="1">
      <alignment vertical="center"/>
    </xf>
    <xf numFmtId="0" fontId="7" fillId="33" borderId="0" xfId="0" applyFont="1" applyFill="1" applyAlignment="1">
      <alignment horizontal="right" vertical="center"/>
    </xf>
    <xf numFmtId="0" fontId="1" fillId="34" borderId="10" xfId="0" applyFont="1" applyFill="1" applyBorder="1" applyAlignment="1">
      <alignment horizontal="center" vertical="center" wrapText="1"/>
    </xf>
    <xf numFmtId="4" fontId="1" fillId="0" borderId="0" xfId="0" applyNumberFormat="1" applyFont="1" applyAlignment="1">
      <alignment horizontal="right" vertical="center"/>
    </xf>
    <xf numFmtId="4" fontId="1" fillId="34" borderId="11" xfId="0" applyNumberFormat="1" applyFont="1" applyFill="1" applyBorder="1" applyAlignment="1">
      <alignment horizontal="right" vertical="center" wrapText="1"/>
    </xf>
    <xf numFmtId="0" fontId="1" fillId="34" borderId="12" xfId="0" applyFont="1" applyFill="1" applyBorder="1" applyAlignment="1">
      <alignment horizontal="center" vertical="center" wrapText="1"/>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55" fillId="33" borderId="15" xfId="0" applyFont="1" applyFill="1" applyBorder="1" applyAlignment="1">
      <alignment horizontal="justify" vertical="center" wrapText="1" readingOrder="1"/>
    </xf>
    <xf numFmtId="0" fontId="10" fillId="33" borderId="15" xfId="0" applyFont="1" applyFill="1" applyBorder="1" applyAlignment="1">
      <alignment horizontal="center" vertical="center" wrapText="1" readingOrder="1"/>
    </xf>
    <xf numFmtId="0" fontId="1" fillId="34" borderId="16"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6" fillId="33" borderId="0" xfId="0" applyFont="1" applyFill="1" applyAlignment="1">
      <alignment horizontal="center" vertical="center"/>
    </xf>
    <xf numFmtId="0" fontId="9" fillId="33" borderId="0" xfId="0" applyFont="1" applyFill="1" applyAlignment="1">
      <alignment horizontal="center" vertical="center"/>
    </xf>
    <xf numFmtId="0" fontId="13" fillId="0" borderId="0" xfId="0" applyFont="1" applyAlignment="1">
      <alignment vertical="center"/>
    </xf>
    <xf numFmtId="0" fontId="55" fillId="33" borderId="15" xfId="0" applyFont="1" applyFill="1" applyBorder="1" applyAlignment="1">
      <alignment horizontal="justify" vertical="justify" wrapText="1" readingOrder="1"/>
    </xf>
    <xf numFmtId="43" fontId="12" fillId="33" borderId="15" xfId="49" applyFont="1" applyFill="1" applyBorder="1" applyAlignment="1">
      <alignment vertical="center" wrapText="1"/>
    </xf>
    <xf numFmtId="0" fontId="56" fillId="0" borderId="15" xfId="0" applyFont="1" applyBorder="1" applyAlignment="1">
      <alignment horizontal="center" vertical="center"/>
    </xf>
    <xf numFmtId="0" fontId="56" fillId="0" borderId="15" xfId="0" applyFont="1" applyBorder="1" applyAlignment="1">
      <alignment/>
    </xf>
    <xf numFmtId="0" fontId="13" fillId="33" borderId="17" xfId="0" applyFont="1" applyFill="1" applyBorder="1" applyAlignment="1">
      <alignment horizontal="center" vertical="center"/>
    </xf>
    <xf numFmtId="4" fontId="13" fillId="33" borderId="18" xfId="0" applyNumberFormat="1" applyFont="1" applyFill="1" applyBorder="1" applyAlignment="1">
      <alignment horizontal="right" vertical="center"/>
    </xf>
    <xf numFmtId="4" fontId="13" fillId="33" borderId="20" xfId="0" applyNumberFormat="1" applyFont="1" applyFill="1" applyBorder="1" applyAlignment="1">
      <alignment horizontal="right" vertical="center"/>
    </xf>
    <xf numFmtId="4" fontId="13" fillId="33" borderId="20" xfId="0" applyNumberFormat="1" applyFont="1" applyFill="1" applyBorder="1" applyAlignment="1">
      <alignment horizontal="left" vertical="center"/>
    </xf>
    <xf numFmtId="4" fontId="13" fillId="33" borderId="12" xfId="0" applyNumberFormat="1" applyFont="1" applyFill="1" applyBorder="1" applyAlignment="1">
      <alignment horizontal="right" vertical="center"/>
    </xf>
    <xf numFmtId="43" fontId="12" fillId="33" borderId="21" xfId="49" applyFont="1" applyFill="1" applyBorder="1" applyAlignment="1">
      <alignment vertical="center" wrapText="1"/>
    </xf>
    <xf numFmtId="43" fontId="12" fillId="33" borderId="22" xfId="49" applyFont="1" applyFill="1" applyBorder="1" applyAlignment="1">
      <alignment vertical="center" wrapText="1"/>
    </xf>
    <xf numFmtId="43" fontId="56" fillId="0" borderId="15" xfId="49" applyFont="1" applyBorder="1" applyAlignment="1">
      <alignment/>
    </xf>
    <xf numFmtId="43" fontId="56" fillId="0" borderId="15" xfId="49" applyFont="1" applyBorder="1" applyAlignment="1">
      <alignment vertical="center"/>
    </xf>
    <xf numFmtId="43" fontId="12" fillId="33" borderId="11" xfId="49" applyFont="1" applyFill="1" applyBorder="1" applyAlignment="1">
      <alignment vertical="center" wrapText="1"/>
    </xf>
    <xf numFmtId="0" fontId="9" fillId="33" borderId="0" xfId="0" applyFont="1" applyFill="1" applyAlignment="1">
      <alignment horizontal="center" vertical="center"/>
    </xf>
    <xf numFmtId="0" fontId="6" fillId="33" borderId="0" xfId="0" applyFont="1" applyFill="1" applyAlignment="1">
      <alignment horizontal="center" vertical="center"/>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6" fillId="33" borderId="0" xfId="0" applyFont="1" applyFill="1" applyAlignment="1">
      <alignment horizontal="center" vertical="center"/>
    </xf>
    <xf numFmtId="0" fontId="9" fillId="33" borderId="0" xfId="0" applyFont="1" applyFill="1" applyAlignment="1">
      <alignment horizontal="center" vertical="center"/>
    </xf>
    <xf numFmtId="0" fontId="13" fillId="0" borderId="0" xfId="0" applyFont="1" applyAlignment="1">
      <alignment horizontal="center" vertical="center"/>
    </xf>
    <xf numFmtId="0" fontId="1" fillId="34" borderId="25" xfId="0" applyFont="1" applyFill="1" applyBorder="1" applyAlignment="1">
      <alignment horizontal="center" vertical="center"/>
    </xf>
    <xf numFmtId="0" fontId="1" fillId="34" borderId="26" xfId="0" applyFont="1" applyFill="1" applyBorder="1" applyAlignment="1">
      <alignment horizontal="center" vertical="center"/>
    </xf>
    <xf numFmtId="0" fontId="1" fillId="34" borderId="0" xfId="0" applyFont="1" applyFill="1" applyBorder="1" applyAlignment="1">
      <alignment horizontal="center" vertical="center" wrapText="1"/>
    </xf>
    <xf numFmtId="14" fontId="56" fillId="33" borderId="27" xfId="0" applyNumberFormat="1" applyFont="1" applyFill="1" applyBorder="1" applyAlignment="1">
      <alignment horizontal="center" vertical="center"/>
    </xf>
    <xf numFmtId="0" fontId="10" fillId="33" borderId="28" xfId="0" applyFont="1" applyFill="1" applyBorder="1" applyAlignment="1">
      <alignment horizontal="center" vertical="center" wrapText="1" readingOrder="1"/>
    </xf>
    <xf numFmtId="14" fontId="56" fillId="33" borderId="29" xfId="0" applyNumberFormat="1" applyFont="1" applyFill="1" applyBorder="1" applyAlignment="1">
      <alignment horizontal="center" vertical="center"/>
    </xf>
    <xf numFmtId="0" fontId="10" fillId="33" borderId="30" xfId="0" applyFont="1" applyFill="1" applyBorder="1" applyAlignment="1">
      <alignment horizontal="center" vertical="center" wrapText="1" readingOrder="1"/>
    </xf>
    <xf numFmtId="0" fontId="10" fillId="33" borderId="30" xfId="0" applyFont="1" applyFill="1" applyBorder="1" applyAlignment="1">
      <alignment horizontal="left" vertical="top" wrapText="1" readingOrder="1"/>
    </xf>
    <xf numFmtId="43" fontId="12" fillId="33" borderId="30" xfId="49" applyFont="1" applyFill="1" applyBorder="1" applyAlignment="1">
      <alignment vertical="center" wrapText="1"/>
    </xf>
    <xf numFmtId="0" fontId="0" fillId="33" borderId="17" xfId="0" applyFont="1" applyFill="1" applyBorder="1" applyAlignment="1">
      <alignment horizontal="center" vertical="center"/>
    </xf>
    <xf numFmtId="14" fontId="56" fillId="33" borderId="18" xfId="0" applyNumberFormat="1" applyFont="1" applyFill="1" applyBorder="1" applyAlignment="1">
      <alignment horizontal="center" vertical="center"/>
    </xf>
    <xf numFmtId="0" fontId="10" fillId="33" borderId="20" xfId="0" applyFont="1" applyFill="1" applyBorder="1" applyAlignment="1">
      <alignment horizontal="center" vertical="center" wrapText="1" readingOrder="1"/>
    </xf>
    <xf numFmtId="0" fontId="10" fillId="33" borderId="20" xfId="0" applyFont="1" applyFill="1" applyBorder="1" applyAlignment="1">
      <alignment horizontal="left" vertical="center" wrapText="1" readingOrder="1"/>
    </xf>
    <xf numFmtId="43" fontId="12" fillId="33" borderId="20" xfId="49" applyFont="1" applyFill="1" applyBorder="1" applyAlignment="1">
      <alignment vertical="center" wrapText="1"/>
    </xf>
    <xf numFmtId="43" fontId="12" fillId="33" borderId="12" xfId="49" applyFont="1" applyFill="1" applyBorder="1" applyAlignment="1">
      <alignment vertical="center" wrapText="1"/>
    </xf>
    <xf numFmtId="0" fontId="1" fillId="34" borderId="23"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33" xfId="0" applyFont="1" applyFill="1" applyBorder="1" applyAlignment="1">
      <alignment horizontal="center" vertical="center" wrapText="1"/>
    </xf>
    <xf numFmtId="14" fontId="56" fillId="33" borderId="34" xfId="0" applyNumberFormat="1" applyFont="1" applyFill="1" applyBorder="1" applyAlignment="1">
      <alignment horizontal="center" vertical="center"/>
    </xf>
    <xf numFmtId="0" fontId="56" fillId="0" borderId="35" xfId="0" applyFont="1" applyBorder="1" applyAlignment="1">
      <alignment horizontal="center" vertical="center"/>
    </xf>
    <xf numFmtId="0" fontId="55" fillId="33" borderId="35" xfId="0" applyFont="1" applyFill="1" applyBorder="1" applyAlignment="1">
      <alignment horizontal="justify" vertical="center" wrapText="1" readingOrder="1"/>
    </xf>
    <xf numFmtId="0" fontId="56" fillId="0" borderId="35" xfId="0" applyFont="1" applyBorder="1" applyAlignment="1">
      <alignment/>
    </xf>
    <xf numFmtId="43" fontId="12" fillId="33" borderId="35" xfId="49" applyFont="1" applyFill="1" applyBorder="1" applyAlignment="1">
      <alignment vertical="center" wrapText="1"/>
    </xf>
    <xf numFmtId="0" fontId="1" fillId="34" borderId="36" xfId="0" applyFont="1" applyFill="1" applyBorder="1" applyAlignment="1">
      <alignment horizontal="center" vertical="center" wrapText="1"/>
    </xf>
    <xf numFmtId="0" fontId="32" fillId="0" borderId="0" xfId="0" applyFont="1" applyAlignment="1">
      <alignment horizontal="center" vertical="center"/>
    </xf>
    <xf numFmtId="0" fontId="32" fillId="0" borderId="0" xfId="0" applyFont="1" applyAlignment="1">
      <alignment vertical="center"/>
    </xf>
    <xf numFmtId="0" fontId="33" fillId="0" borderId="0" xfId="0" applyFont="1" applyAlignment="1">
      <alignment horizontal="center" vertical="center"/>
    </xf>
    <xf numFmtId="0" fontId="33" fillId="0" borderId="0" xfId="0" applyFont="1" applyAlignment="1">
      <alignment vertical="center"/>
    </xf>
    <xf numFmtId="0" fontId="32" fillId="0" borderId="0" xfId="0" applyFont="1" applyAlignment="1">
      <alignment horizontal="right" vertical="center"/>
    </xf>
    <xf numFmtId="0" fontId="34" fillId="0" borderId="0" xfId="0" applyFont="1" applyAlignment="1">
      <alignment vertical="center"/>
    </xf>
    <xf numFmtId="0" fontId="34" fillId="0" borderId="0" xfId="0" applyFont="1" applyAlignment="1">
      <alignment horizontal="right" vertical="center"/>
    </xf>
    <xf numFmtId="0" fontId="34" fillId="0" borderId="0" xfId="0" applyFont="1" applyAlignment="1">
      <alignment horizontal="center" vertical="center"/>
    </xf>
    <xf numFmtId="0" fontId="34" fillId="0" borderId="0" xfId="0" applyFont="1" applyAlignment="1">
      <alignment/>
    </xf>
    <xf numFmtId="0" fontId="10" fillId="33" borderId="37" xfId="0" applyFont="1" applyFill="1" applyBorder="1" applyAlignment="1">
      <alignment horizontal="center" vertical="center" wrapText="1" readingOrder="1"/>
    </xf>
    <xf numFmtId="0" fontId="10" fillId="33" borderId="38" xfId="0" applyFont="1" applyFill="1" applyBorder="1" applyAlignment="1">
      <alignment horizontal="center" vertical="center" wrapText="1" readingOrder="1"/>
    </xf>
    <xf numFmtId="0" fontId="10" fillId="33" borderId="38" xfId="0" applyFont="1" applyFill="1" applyBorder="1" applyAlignment="1">
      <alignment horizontal="left" vertical="center" wrapText="1" readingOrder="1"/>
    </xf>
    <xf numFmtId="0" fontId="1" fillId="34" borderId="39" xfId="0" applyFont="1" applyFill="1" applyBorder="1" applyAlignment="1">
      <alignment horizontal="center" vertical="center" wrapText="1"/>
    </xf>
    <xf numFmtId="14" fontId="56" fillId="33" borderId="40" xfId="0" applyNumberFormat="1" applyFont="1" applyFill="1" applyBorder="1" applyAlignment="1">
      <alignment horizontal="center" vertical="center"/>
    </xf>
    <xf numFmtId="43" fontId="12" fillId="33" borderId="38" xfId="49" applyFont="1" applyFill="1" applyBorder="1" applyAlignment="1">
      <alignment vertical="center" wrapText="1"/>
    </xf>
    <xf numFmtId="43" fontId="12" fillId="33" borderId="41" xfId="49" applyFont="1" applyFill="1" applyBorder="1" applyAlignment="1">
      <alignment vertical="center" wrapText="1"/>
    </xf>
    <xf numFmtId="0" fontId="56" fillId="0" borderId="42" xfId="0" applyFont="1" applyBorder="1" applyAlignment="1">
      <alignment horizontal="center" vertical="center"/>
    </xf>
    <xf numFmtId="0" fontId="55" fillId="33" borderId="42" xfId="0" applyFont="1" applyFill="1" applyBorder="1" applyAlignment="1">
      <alignment horizontal="justify" vertical="center" wrapText="1" readingOrder="1"/>
    </xf>
    <xf numFmtId="0" fontId="56" fillId="0" borderId="42" xfId="0" applyFont="1" applyBorder="1" applyAlignment="1">
      <alignment/>
    </xf>
    <xf numFmtId="43" fontId="12" fillId="33" borderId="42" xfId="49" applyFont="1" applyFill="1" applyBorder="1" applyAlignment="1">
      <alignment vertical="center" wrapText="1"/>
    </xf>
    <xf numFmtId="14" fontId="56" fillId="33" borderId="43" xfId="0" applyNumberFormat="1" applyFont="1" applyFill="1" applyBorder="1" applyAlignment="1">
      <alignment horizontal="center" vertical="center"/>
    </xf>
    <xf numFmtId="0" fontId="10" fillId="33" borderId="38" xfId="0" applyFont="1" applyFill="1" applyBorder="1" applyAlignment="1">
      <alignment horizontal="left" vertical="top" wrapText="1" readingOrder="1"/>
    </xf>
    <xf numFmtId="0" fontId="35" fillId="0" borderId="0" xfId="0" applyFont="1" applyAlignment="1">
      <alignment horizontal="center" vertical="center"/>
    </xf>
    <xf numFmtId="0" fontId="35"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vertical="center"/>
    </xf>
    <xf numFmtId="0" fontId="35" fillId="0" borderId="0" xfId="0" applyFont="1" applyAlignment="1">
      <alignment horizontal="right" vertical="center"/>
    </xf>
    <xf numFmtId="0" fontId="37" fillId="0" borderId="0" xfId="0" applyFont="1" applyAlignment="1">
      <alignment vertical="center"/>
    </xf>
    <xf numFmtId="0" fontId="37" fillId="0" borderId="0" xfId="0" applyFont="1" applyAlignment="1">
      <alignment horizontal="right" vertical="center"/>
    </xf>
    <xf numFmtId="0" fontId="37" fillId="0" borderId="0" xfId="0" applyFont="1" applyAlignment="1">
      <alignment horizontal="center" vertical="center"/>
    </xf>
    <xf numFmtId="14" fontId="56" fillId="33" borderId="44" xfId="0" applyNumberFormat="1" applyFont="1" applyFill="1" applyBorder="1" applyAlignment="1">
      <alignment horizontal="center" vertical="center"/>
    </xf>
    <xf numFmtId="14" fontId="56" fillId="33" borderId="45" xfId="0" applyNumberFormat="1" applyFont="1" applyFill="1" applyBorder="1" applyAlignment="1">
      <alignment horizontal="center" vertical="center"/>
    </xf>
    <xf numFmtId="43" fontId="12" fillId="33" borderId="46" xfId="49" applyFont="1" applyFill="1" applyBorder="1" applyAlignment="1">
      <alignmen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xdr:row>
      <xdr:rowOff>76200</xdr:rowOff>
    </xdr:from>
    <xdr:to>
      <xdr:col>5</xdr:col>
      <xdr:colOff>904875</xdr:colOff>
      <xdr:row>7</xdr:row>
      <xdr:rowOff>76200</xdr:rowOff>
    </xdr:to>
    <xdr:pic>
      <xdr:nvPicPr>
        <xdr:cNvPr id="1" name="Picture 1" descr="1498218028734_logo.jpg"/>
        <xdr:cNvPicPr preferRelativeResize="1">
          <a:picLocks noChangeAspect="1"/>
        </xdr:cNvPicPr>
      </xdr:nvPicPr>
      <xdr:blipFill>
        <a:blip r:link="rId1"/>
        <a:stretch>
          <a:fillRect/>
        </a:stretch>
      </xdr:blipFill>
      <xdr:spPr>
        <a:xfrm>
          <a:off x="1800225" y="628650"/>
          <a:ext cx="67532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3</xdr:row>
      <xdr:rowOff>95250</xdr:rowOff>
    </xdr:from>
    <xdr:to>
      <xdr:col>5</xdr:col>
      <xdr:colOff>666750</xdr:colOff>
      <xdr:row>7</xdr:row>
      <xdr:rowOff>95250</xdr:rowOff>
    </xdr:to>
    <xdr:pic>
      <xdr:nvPicPr>
        <xdr:cNvPr id="1" name="Picture 1" descr="1498218028734_logo.jpg"/>
        <xdr:cNvPicPr preferRelativeResize="1">
          <a:picLocks noChangeAspect="1"/>
        </xdr:cNvPicPr>
      </xdr:nvPicPr>
      <xdr:blipFill>
        <a:blip r:link="rId1"/>
        <a:stretch>
          <a:fillRect/>
        </a:stretch>
      </xdr:blipFill>
      <xdr:spPr>
        <a:xfrm>
          <a:off x="1485900" y="647700"/>
          <a:ext cx="58769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G107"/>
  <sheetViews>
    <sheetView zoomScalePageLayoutView="0" workbookViewId="0" topLeftCell="A1">
      <selection activeCell="A3" sqref="A3:G106"/>
    </sheetView>
  </sheetViews>
  <sheetFormatPr defaultColWidth="11.421875" defaultRowHeight="12.75"/>
  <cols>
    <col min="2" max="2" width="14.7109375" style="0" customWidth="1"/>
    <col min="3" max="3" width="16.57421875" style="0" customWidth="1"/>
    <col min="4" max="4" width="54.57421875" style="0" bestFit="1" customWidth="1"/>
    <col min="5" max="5" width="17.421875" style="0" customWidth="1"/>
    <col min="6" max="6" width="20.28125" style="0" customWidth="1"/>
    <col min="7" max="7" width="22.421875" style="0" customWidth="1"/>
  </cols>
  <sheetData>
    <row r="1" spans="1:7" ht="12.75">
      <c r="A1" s="2"/>
      <c r="B1" s="2"/>
      <c r="C1" s="2"/>
      <c r="D1" s="2"/>
      <c r="E1" s="2"/>
      <c r="F1" s="2"/>
      <c r="G1" s="5"/>
    </row>
    <row r="2" spans="1:7" ht="12.75">
      <c r="A2" s="2"/>
      <c r="B2" s="2"/>
      <c r="C2" s="2"/>
      <c r="D2" s="2"/>
      <c r="E2" s="2"/>
      <c r="F2" s="2"/>
      <c r="G2" s="5"/>
    </row>
    <row r="3" spans="1:7" ht="18">
      <c r="A3" s="2"/>
      <c r="B3" s="2"/>
      <c r="C3" s="3"/>
      <c r="D3" s="3"/>
      <c r="E3" s="4"/>
      <c r="F3" s="2"/>
      <c r="G3" s="5"/>
    </row>
    <row r="4" spans="1:7" ht="12.75">
      <c r="A4" s="2"/>
      <c r="B4" s="2"/>
      <c r="C4" s="2"/>
      <c r="D4" s="2"/>
      <c r="E4" s="2"/>
      <c r="F4" s="2"/>
      <c r="G4" s="5"/>
    </row>
    <row r="5" spans="1:7" ht="12.75">
      <c r="A5" s="2"/>
      <c r="B5" s="2"/>
      <c r="C5" s="2"/>
      <c r="D5" s="2"/>
      <c r="E5" s="2"/>
      <c r="F5" s="2"/>
      <c r="G5" s="5"/>
    </row>
    <row r="6" spans="1:7" ht="19.5">
      <c r="A6" s="45"/>
      <c r="B6" s="45"/>
      <c r="C6" s="45"/>
      <c r="D6" s="45"/>
      <c r="E6" s="45"/>
      <c r="F6" s="45"/>
      <c r="G6" s="45"/>
    </row>
    <row r="7" spans="1:7" ht="19.5">
      <c r="A7" s="24"/>
      <c r="B7" s="24"/>
      <c r="C7" s="24"/>
      <c r="D7" s="24"/>
      <c r="E7" s="24"/>
      <c r="F7" s="24"/>
      <c r="G7" s="24"/>
    </row>
    <row r="8" spans="1:7" ht="12.75">
      <c r="A8" s="8"/>
      <c r="B8" s="8"/>
      <c r="C8" s="8"/>
      <c r="D8" s="8"/>
      <c r="E8" s="8"/>
      <c r="F8" s="8"/>
      <c r="G8" s="6"/>
    </row>
    <row r="9" spans="1:7" ht="15.75">
      <c r="A9" s="46" t="s">
        <v>3</v>
      </c>
      <c r="B9" s="46"/>
      <c r="C9" s="46"/>
      <c r="D9" s="46"/>
      <c r="E9" s="46"/>
      <c r="F9" s="46"/>
      <c r="G9" s="46"/>
    </row>
    <row r="10" spans="1:7" ht="15.75">
      <c r="A10" s="25"/>
      <c r="B10" s="25"/>
      <c r="C10" s="46" t="s">
        <v>10</v>
      </c>
      <c r="D10" s="46"/>
      <c r="E10" s="46"/>
      <c r="F10" s="46"/>
      <c r="G10" s="9"/>
    </row>
    <row r="11" spans="1:7" ht="15.75">
      <c r="A11" s="46" t="s">
        <v>27</v>
      </c>
      <c r="B11" s="46"/>
      <c r="C11" s="46"/>
      <c r="D11" s="46"/>
      <c r="E11" s="46"/>
      <c r="F11" s="46"/>
      <c r="G11" s="46"/>
    </row>
    <row r="12" spans="1:7" ht="15.75" thickBot="1">
      <c r="A12" s="10"/>
      <c r="B12" s="10"/>
      <c r="C12" s="10"/>
      <c r="D12" s="10"/>
      <c r="E12" s="10"/>
      <c r="F12" s="10"/>
      <c r="G12" s="11"/>
    </row>
    <row r="13" spans="1:7" ht="21" customHeight="1">
      <c r="A13" s="43"/>
      <c r="B13" s="48" t="s">
        <v>4</v>
      </c>
      <c r="C13" s="48"/>
      <c r="D13" s="48"/>
      <c r="E13" s="48" t="s">
        <v>19</v>
      </c>
      <c r="F13" s="48"/>
      <c r="G13" s="49"/>
    </row>
    <row r="14" spans="1:7" ht="33.75" customHeight="1" thickBot="1">
      <c r="A14" s="44"/>
      <c r="B14" s="50" t="s">
        <v>18</v>
      </c>
      <c r="C14" s="50"/>
      <c r="D14" s="12"/>
      <c r="E14" s="50" t="s">
        <v>8</v>
      </c>
      <c r="F14" s="50"/>
      <c r="G14" s="14">
        <v>18626706.18</v>
      </c>
    </row>
    <row r="15" spans="1:7" ht="21.75" customHeight="1" thickBot="1">
      <c r="A15" s="44"/>
      <c r="B15" s="72" t="s">
        <v>5</v>
      </c>
      <c r="C15" s="21" t="s">
        <v>6</v>
      </c>
      <c r="D15" s="22" t="s">
        <v>7</v>
      </c>
      <c r="E15" s="23" t="s">
        <v>0</v>
      </c>
      <c r="F15" s="15" t="s">
        <v>1</v>
      </c>
      <c r="G15" s="20" t="s">
        <v>2</v>
      </c>
    </row>
    <row r="16" spans="1:7" ht="64.5" customHeight="1">
      <c r="A16" s="16"/>
      <c r="B16" s="67">
        <v>45296</v>
      </c>
      <c r="C16" s="68" t="s">
        <v>102</v>
      </c>
      <c r="D16" s="69" t="s">
        <v>28</v>
      </c>
      <c r="E16" s="70"/>
      <c r="F16" s="71">
        <v>2200000</v>
      </c>
      <c r="G16" s="37">
        <f>G14+E16-F16</f>
        <v>16426706.18</v>
      </c>
    </row>
    <row r="17" spans="1:7" ht="73.5" customHeight="1">
      <c r="A17" s="17"/>
      <c r="B17" s="51">
        <v>45296</v>
      </c>
      <c r="C17" s="29" t="s">
        <v>103</v>
      </c>
      <c r="D17" s="18" t="s">
        <v>29</v>
      </c>
      <c r="E17" s="30"/>
      <c r="F17" s="28">
        <v>5887892</v>
      </c>
      <c r="G17" s="37">
        <f>G16+E17-F17</f>
        <v>10538814.18</v>
      </c>
    </row>
    <row r="18" spans="1:7" ht="78" customHeight="1">
      <c r="A18" s="17"/>
      <c r="B18" s="51">
        <v>45296</v>
      </c>
      <c r="C18" s="29" t="s">
        <v>104</v>
      </c>
      <c r="D18" s="18" t="s">
        <v>30</v>
      </c>
      <c r="E18" s="38"/>
      <c r="F18" s="28">
        <v>2577880</v>
      </c>
      <c r="G18" s="37">
        <f aca="true" t="shared" si="0" ref="G18:G89">G17+E18-F18</f>
        <v>7960934.18</v>
      </c>
    </row>
    <row r="19" spans="1:7" ht="69.75" customHeight="1">
      <c r="A19" s="17"/>
      <c r="B19" s="51">
        <v>45296</v>
      </c>
      <c r="C19" s="29" t="s">
        <v>105</v>
      </c>
      <c r="D19" s="18" t="s">
        <v>31</v>
      </c>
      <c r="E19" s="30"/>
      <c r="F19" s="28">
        <v>1226208</v>
      </c>
      <c r="G19" s="37">
        <f t="shared" si="0"/>
        <v>6734726.18</v>
      </c>
    </row>
    <row r="20" spans="1:7" ht="66" customHeight="1">
      <c r="A20" s="17"/>
      <c r="B20" s="51">
        <v>45296</v>
      </c>
      <c r="C20" s="29" t="s">
        <v>106</v>
      </c>
      <c r="D20" s="18" t="s">
        <v>32</v>
      </c>
      <c r="E20" s="30"/>
      <c r="F20" s="28">
        <v>2700432</v>
      </c>
      <c r="G20" s="37">
        <f t="shared" si="0"/>
        <v>4034294.1799999997</v>
      </c>
    </row>
    <row r="21" spans="1:7" ht="75" customHeight="1">
      <c r="A21" s="17"/>
      <c r="B21" s="51">
        <v>45296</v>
      </c>
      <c r="C21" s="29" t="s">
        <v>107</v>
      </c>
      <c r="D21" s="18" t="s">
        <v>33</v>
      </c>
      <c r="E21" s="30"/>
      <c r="F21" s="28">
        <v>27500</v>
      </c>
      <c r="G21" s="37">
        <f t="shared" si="0"/>
        <v>4006794.1799999997</v>
      </c>
    </row>
    <row r="22" spans="1:7" ht="85.5" customHeight="1">
      <c r="A22" s="17"/>
      <c r="B22" s="51">
        <v>45327</v>
      </c>
      <c r="C22" s="29" t="s">
        <v>108</v>
      </c>
      <c r="D22" s="18" t="s">
        <v>34</v>
      </c>
      <c r="E22" s="39">
        <v>5887892</v>
      </c>
      <c r="F22" s="28"/>
      <c r="G22" s="37">
        <f t="shared" si="0"/>
        <v>9894686.18</v>
      </c>
    </row>
    <row r="23" spans="1:7" ht="71.25" customHeight="1">
      <c r="A23" s="17"/>
      <c r="B23" s="51">
        <v>45327</v>
      </c>
      <c r="C23" s="29" t="s">
        <v>109</v>
      </c>
      <c r="D23" s="18" t="s">
        <v>35</v>
      </c>
      <c r="E23" s="30"/>
      <c r="F23" s="28">
        <v>3545600</v>
      </c>
      <c r="G23" s="37">
        <f t="shared" si="0"/>
        <v>6349086.18</v>
      </c>
    </row>
    <row r="24" spans="1:7" ht="69" customHeight="1">
      <c r="A24" s="17"/>
      <c r="B24" s="51">
        <v>45356</v>
      </c>
      <c r="C24" s="29" t="s">
        <v>103</v>
      </c>
      <c r="D24" s="18" t="s">
        <v>29</v>
      </c>
      <c r="E24" s="30"/>
      <c r="F24" s="28">
        <v>5887892</v>
      </c>
      <c r="G24" s="37">
        <f t="shared" si="0"/>
        <v>461194.1799999997</v>
      </c>
    </row>
    <row r="25" spans="1:7" ht="66.75" customHeight="1">
      <c r="A25" s="17"/>
      <c r="B25" s="51">
        <v>45356</v>
      </c>
      <c r="C25" s="29" t="s">
        <v>110</v>
      </c>
      <c r="D25" s="18" t="s">
        <v>36</v>
      </c>
      <c r="E25" s="30"/>
      <c r="F25" s="28">
        <v>4599.63</v>
      </c>
      <c r="G25" s="37">
        <f t="shared" si="0"/>
        <v>456594.5499999997</v>
      </c>
    </row>
    <row r="26" spans="1:7" ht="66" customHeight="1">
      <c r="A26" s="17"/>
      <c r="B26" s="51">
        <v>45356</v>
      </c>
      <c r="C26" s="29" t="s">
        <v>110</v>
      </c>
      <c r="D26" s="18" t="s">
        <v>37</v>
      </c>
      <c r="E26" s="30"/>
      <c r="F26" s="28">
        <v>11367.88</v>
      </c>
      <c r="G26" s="37">
        <f t="shared" si="0"/>
        <v>445226.6699999997</v>
      </c>
    </row>
    <row r="27" spans="1:7" ht="65.25" customHeight="1">
      <c r="A27" s="17"/>
      <c r="B27" s="51">
        <v>45448</v>
      </c>
      <c r="C27" s="29" t="s">
        <v>111</v>
      </c>
      <c r="D27" s="18" t="s">
        <v>38</v>
      </c>
      <c r="E27" s="30"/>
      <c r="F27" s="28">
        <v>6600</v>
      </c>
      <c r="G27" s="37">
        <f t="shared" si="0"/>
        <v>438626.6699999997</v>
      </c>
    </row>
    <row r="28" spans="1:7" ht="48" customHeight="1">
      <c r="A28" s="17"/>
      <c r="B28" s="51">
        <v>45448</v>
      </c>
      <c r="C28" s="29" t="s">
        <v>112</v>
      </c>
      <c r="D28" s="18" t="s">
        <v>39</v>
      </c>
      <c r="E28" s="30"/>
      <c r="F28" s="28">
        <v>2200</v>
      </c>
      <c r="G28" s="37">
        <f t="shared" si="0"/>
        <v>436426.6699999997</v>
      </c>
    </row>
    <row r="29" spans="1:7" ht="59.25" customHeight="1">
      <c r="A29" s="17"/>
      <c r="B29" s="51">
        <v>45448</v>
      </c>
      <c r="C29" s="29" t="s">
        <v>113</v>
      </c>
      <c r="D29" s="18" t="s">
        <v>40</v>
      </c>
      <c r="E29" s="30"/>
      <c r="F29" s="28">
        <v>2257.5</v>
      </c>
      <c r="G29" s="37">
        <f t="shared" si="0"/>
        <v>434169.1699999997</v>
      </c>
    </row>
    <row r="30" spans="1:7" ht="78" customHeight="1">
      <c r="A30" s="17"/>
      <c r="B30" s="51">
        <v>45448</v>
      </c>
      <c r="C30" s="29" t="s">
        <v>114</v>
      </c>
      <c r="D30" s="18" t="s">
        <v>41</v>
      </c>
      <c r="E30" s="30"/>
      <c r="F30" s="28">
        <v>133492.5</v>
      </c>
      <c r="G30" s="37">
        <f t="shared" si="0"/>
        <v>300676.6699999997</v>
      </c>
    </row>
    <row r="31" spans="1:7" ht="67.5" customHeight="1">
      <c r="A31" s="17"/>
      <c r="B31" s="51">
        <v>45448</v>
      </c>
      <c r="C31" s="29" t="s">
        <v>115</v>
      </c>
      <c r="D31" s="18" t="s">
        <v>42</v>
      </c>
      <c r="E31" s="30"/>
      <c r="F31" s="28">
        <v>25569.16</v>
      </c>
      <c r="G31" s="37">
        <f t="shared" si="0"/>
        <v>275107.5099999997</v>
      </c>
    </row>
    <row r="32" spans="1:7" ht="58.5" customHeight="1">
      <c r="A32" s="17"/>
      <c r="B32" s="51">
        <v>45478</v>
      </c>
      <c r="C32" s="29" t="s">
        <v>116</v>
      </c>
      <c r="D32" s="18" t="s">
        <v>43</v>
      </c>
      <c r="E32" s="30"/>
      <c r="F32" s="28">
        <v>11075.22</v>
      </c>
      <c r="G32" s="37">
        <f t="shared" si="0"/>
        <v>264032.28999999975</v>
      </c>
    </row>
    <row r="33" spans="1:7" ht="63" customHeight="1">
      <c r="A33" s="17"/>
      <c r="B33" s="51">
        <v>45478</v>
      </c>
      <c r="C33" s="29" t="s">
        <v>116</v>
      </c>
      <c r="D33" s="18" t="s">
        <v>44</v>
      </c>
      <c r="E33" s="30"/>
      <c r="F33" s="28">
        <v>1615.14</v>
      </c>
      <c r="G33" s="37">
        <f t="shared" si="0"/>
        <v>262417.14999999973</v>
      </c>
    </row>
    <row r="34" spans="1:7" ht="64.5" customHeight="1">
      <c r="A34" s="17"/>
      <c r="B34" s="51">
        <v>45540</v>
      </c>
      <c r="C34" s="29" t="s">
        <v>117</v>
      </c>
      <c r="D34" s="18" t="s">
        <v>45</v>
      </c>
      <c r="E34" s="30"/>
      <c r="F34" s="28">
        <v>5000</v>
      </c>
      <c r="G34" s="37">
        <f t="shared" si="0"/>
        <v>257417.14999999973</v>
      </c>
    </row>
    <row r="35" spans="1:7" ht="58.5" customHeight="1">
      <c r="A35" s="17"/>
      <c r="B35" s="51">
        <v>45540</v>
      </c>
      <c r="C35" s="29" t="s">
        <v>118</v>
      </c>
      <c r="D35" s="18" t="s">
        <v>46</v>
      </c>
      <c r="E35" s="30"/>
      <c r="F35" s="28">
        <v>8979.81</v>
      </c>
      <c r="G35" s="37">
        <f t="shared" si="0"/>
        <v>248437.33999999973</v>
      </c>
    </row>
    <row r="36" spans="1:7" ht="68.25" customHeight="1">
      <c r="A36" s="17"/>
      <c r="B36" s="51">
        <v>45540</v>
      </c>
      <c r="C36" s="29" t="s">
        <v>119</v>
      </c>
      <c r="D36" s="18" t="s">
        <v>47</v>
      </c>
      <c r="E36" s="30"/>
      <c r="F36" s="28">
        <v>9600</v>
      </c>
      <c r="G36" s="37">
        <f t="shared" si="0"/>
        <v>238837.33999999973</v>
      </c>
    </row>
    <row r="37" spans="1:7" ht="60.75" customHeight="1">
      <c r="A37" s="17"/>
      <c r="B37" s="51">
        <v>45540</v>
      </c>
      <c r="C37" s="29" t="s">
        <v>120</v>
      </c>
      <c r="D37" s="18" t="s">
        <v>48</v>
      </c>
      <c r="E37" s="30"/>
      <c r="F37" s="28">
        <v>9817.5</v>
      </c>
      <c r="G37" s="37">
        <f t="shared" si="0"/>
        <v>229019.83999999973</v>
      </c>
    </row>
    <row r="38" spans="1:7" ht="60" customHeight="1">
      <c r="A38" s="17"/>
      <c r="B38" s="51" t="s">
        <v>149</v>
      </c>
      <c r="C38" s="29" t="s">
        <v>121</v>
      </c>
      <c r="D38" s="18" t="s">
        <v>49</v>
      </c>
      <c r="E38" s="30"/>
      <c r="F38" s="28">
        <v>5000</v>
      </c>
      <c r="G38" s="37">
        <f t="shared" si="0"/>
        <v>224019.83999999973</v>
      </c>
    </row>
    <row r="39" spans="1:7" ht="66.75" customHeight="1">
      <c r="A39" s="17"/>
      <c r="B39" s="51" t="s">
        <v>149</v>
      </c>
      <c r="C39" s="29" t="s">
        <v>122</v>
      </c>
      <c r="D39" s="18" t="s">
        <v>50</v>
      </c>
      <c r="E39" s="30"/>
      <c r="F39" s="28">
        <v>2350</v>
      </c>
      <c r="G39" s="37">
        <f t="shared" si="0"/>
        <v>221669.83999999973</v>
      </c>
    </row>
    <row r="40" spans="1:7" ht="63" customHeight="1">
      <c r="A40" s="17"/>
      <c r="B40" s="51" t="s">
        <v>149</v>
      </c>
      <c r="C40" s="29" t="s">
        <v>122</v>
      </c>
      <c r="D40" s="18" t="s">
        <v>51</v>
      </c>
      <c r="E40" s="18"/>
      <c r="F40" s="28">
        <v>1100</v>
      </c>
      <c r="G40" s="37">
        <f t="shared" si="0"/>
        <v>220569.83999999973</v>
      </c>
    </row>
    <row r="41" spans="1:7" ht="71.25" customHeight="1">
      <c r="A41" s="17"/>
      <c r="B41" s="51" t="s">
        <v>149</v>
      </c>
      <c r="C41" s="29" t="s">
        <v>123</v>
      </c>
      <c r="D41" s="18" t="s">
        <v>52</v>
      </c>
      <c r="E41" s="28"/>
      <c r="F41" s="28">
        <v>6600</v>
      </c>
      <c r="G41" s="37">
        <f t="shared" si="0"/>
        <v>213969.83999999973</v>
      </c>
    </row>
    <row r="42" spans="1:7" ht="84.75" customHeight="1">
      <c r="A42" s="17"/>
      <c r="B42" s="51" t="s">
        <v>149</v>
      </c>
      <c r="C42" s="29" t="s">
        <v>124</v>
      </c>
      <c r="D42" s="18" t="s">
        <v>53</v>
      </c>
      <c r="E42" s="28"/>
      <c r="F42" s="28">
        <v>6600</v>
      </c>
      <c r="G42" s="37">
        <f t="shared" si="0"/>
        <v>207369.83999999973</v>
      </c>
    </row>
    <row r="43" spans="1:7" ht="66" customHeight="1">
      <c r="A43" s="17"/>
      <c r="B43" s="51" t="s">
        <v>149</v>
      </c>
      <c r="C43" s="29" t="s">
        <v>125</v>
      </c>
      <c r="D43" s="18" t="s">
        <v>54</v>
      </c>
      <c r="E43" s="28"/>
      <c r="F43" s="28">
        <v>11767.88</v>
      </c>
      <c r="G43" s="37">
        <f t="shared" si="0"/>
        <v>195601.95999999973</v>
      </c>
    </row>
    <row r="44" spans="1:7" ht="51" customHeight="1">
      <c r="A44" s="17"/>
      <c r="B44" s="51" t="s">
        <v>150</v>
      </c>
      <c r="C44" s="29" t="s">
        <v>126</v>
      </c>
      <c r="D44" s="18" t="s">
        <v>55</v>
      </c>
      <c r="E44" s="28"/>
      <c r="F44" s="28">
        <v>1100</v>
      </c>
      <c r="G44" s="37">
        <f t="shared" si="0"/>
        <v>194501.95999999973</v>
      </c>
    </row>
    <row r="45" spans="1:7" ht="50.25" customHeight="1">
      <c r="A45" s="17"/>
      <c r="B45" s="51" t="s">
        <v>150</v>
      </c>
      <c r="C45" s="29" t="s">
        <v>126</v>
      </c>
      <c r="D45" s="18" t="s">
        <v>56</v>
      </c>
      <c r="E45" s="28"/>
      <c r="F45" s="28">
        <v>1750</v>
      </c>
      <c r="G45" s="37">
        <f t="shared" si="0"/>
        <v>192751.95999999973</v>
      </c>
    </row>
    <row r="46" spans="1:7" ht="56.25" customHeight="1">
      <c r="A46" s="17"/>
      <c r="B46" s="51" t="s">
        <v>150</v>
      </c>
      <c r="C46" s="29" t="s">
        <v>127</v>
      </c>
      <c r="D46" s="18" t="s">
        <v>57</v>
      </c>
      <c r="E46" s="28"/>
      <c r="F46" s="28">
        <v>3900</v>
      </c>
      <c r="G46" s="37">
        <f t="shared" si="0"/>
        <v>188851.95999999973</v>
      </c>
    </row>
    <row r="47" spans="1:7" ht="65.25" customHeight="1">
      <c r="A47" s="17"/>
      <c r="B47" s="51" t="s">
        <v>151</v>
      </c>
      <c r="C47" s="29" t="s">
        <v>128</v>
      </c>
      <c r="D47" s="18" t="s">
        <v>58</v>
      </c>
      <c r="E47" s="28"/>
      <c r="F47" s="28">
        <v>5600</v>
      </c>
      <c r="G47" s="37">
        <f t="shared" si="0"/>
        <v>183251.95999999973</v>
      </c>
    </row>
    <row r="48" spans="1:7" ht="76.5" customHeight="1">
      <c r="A48" s="17"/>
      <c r="B48" s="51" t="s">
        <v>151</v>
      </c>
      <c r="C48" s="29" t="s">
        <v>129</v>
      </c>
      <c r="D48" s="18" t="s">
        <v>59</v>
      </c>
      <c r="E48" s="28"/>
      <c r="F48" s="28">
        <v>1700</v>
      </c>
      <c r="G48" s="37">
        <f t="shared" si="0"/>
        <v>181551.95999999973</v>
      </c>
    </row>
    <row r="49" spans="1:7" ht="67.5" customHeight="1">
      <c r="A49" s="17"/>
      <c r="B49" s="51" t="s">
        <v>151</v>
      </c>
      <c r="C49" s="29" t="s">
        <v>129</v>
      </c>
      <c r="D49" s="18" t="s">
        <v>60</v>
      </c>
      <c r="E49" s="28"/>
      <c r="F49" s="28">
        <v>1700</v>
      </c>
      <c r="G49" s="37">
        <f t="shared" si="0"/>
        <v>179851.95999999973</v>
      </c>
    </row>
    <row r="50" spans="1:7" ht="48" customHeight="1">
      <c r="A50" s="17"/>
      <c r="B50" s="51" t="s">
        <v>151</v>
      </c>
      <c r="C50" s="29" t="s">
        <v>129</v>
      </c>
      <c r="D50" s="18" t="s">
        <v>61</v>
      </c>
      <c r="E50" s="28"/>
      <c r="F50" s="28">
        <v>1700</v>
      </c>
      <c r="G50" s="37">
        <f t="shared" si="0"/>
        <v>178151.95999999973</v>
      </c>
    </row>
    <row r="51" spans="1:7" ht="48" customHeight="1">
      <c r="A51" s="17"/>
      <c r="B51" s="51" t="s">
        <v>151</v>
      </c>
      <c r="C51" s="29" t="s">
        <v>130</v>
      </c>
      <c r="D51" s="18" t="s">
        <v>62</v>
      </c>
      <c r="E51" s="28"/>
      <c r="F51" s="28">
        <v>1900</v>
      </c>
      <c r="G51" s="37">
        <f t="shared" si="0"/>
        <v>176251.95999999973</v>
      </c>
    </row>
    <row r="52" spans="1:7" ht="48" customHeight="1">
      <c r="A52" s="17"/>
      <c r="B52" s="51" t="s">
        <v>151</v>
      </c>
      <c r="C52" s="29" t="s">
        <v>130</v>
      </c>
      <c r="D52" s="18" t="s">
        <v>63</v>
      </c>
      <c r="E52" s="28"/>
      <c r="F52" s="28">
        <v>1700</v>
      </c>
      <c r="G52" s="37">
        <f t="shared" si="0"/>
        <v>174551.95999999973</v>
      </c>
    </row>
    <row r="53" spans="1:7" ht="48" customHeight="1">
      <c r="A53" s="17"/>
      <c r="B53" s="51" t="s">
        <v>151</v>
      </c>
      <c r="C53" s="29" t="s">
        <v>131</v>
      </c>
      <c r="D53" s="18" t="s">
        <v>80</v>
      </c>
      <c r="E53" s="28"/>
      <c r="F53" s="28">
        <v>1350</v>
      </c>
      <c r="G53" s="37">
        <f t="shared" si="0"/>
        <v>173201.95999999973</v>
      </c>
    </row>
    <row r="54" spans="1:7" ht="48" customHeight="1">
      <c r="A54" s="17"/>
      <c r="B54" s="51" t="s">
        <v>151</v>
      </c>
      <c r="C54" s="29" t="s">
        <v>131</v>
      </c>
      <c r="D54" s="18" t="s">
        <v>78</v>
      </c>
      <c r="E54" s="28"/>
      <c r="F54" s="28">
        <v>1350</v>
      </c>
      <c r="G54" s="37">
        <f t="shared" si="0"/>
        <v>171851.95999999973</v>
      </c>
    </row>
    <row r="55" spans="1:7" ht="48" customHeight="1">
      <c r="A55" s="17"/>
      <c r="B55" s="51" t="s">
        <v>151</v>
      </c>
      <c r="C55" s="29" t="s">
        <v>132</v>
      </c>
      <c r="D55" s="18" t="s">
        <v>79</v>
      </c>
      <c r="E55" s="28"/>
      <c r="F55" s="28">
        <v>1100</v>
      </c>
      <c r="G55" s="37">
        <f t="shared" si="0"/>
        <v>170751.95999999973</v>
      </c>
    </row>
    <row r="56" spans="1:7" ht="63.75" customHeight="1">
      <c r="A56" s="17"/>
      <c r="B56" s="51" t="s">
        <v>151</v>
      </c>
      <c r="C56" s="29" t="s">
        <v>132</v>
      </c>
      <c r="D56" s="18" t="s">
        <v>81</v>
      </c>
      <c r="E56" s="28"/>
      <c r="F56" s="28">
        <v>1100</v>
      </c>
      <c r="G56" s="37">
        <f t="shared" si="0"/>
        <v>169651.95999999973</v>
      </c>
    </row>
    <row r="57" spans="1:7" ht="72.75" customHeight="1">
      <c r="A57" s="17"/>
      <c r="B57" s="51" t="s">
        <v>151</v>
      </c>
      <c r="C57" s="29" t="s">
        <v>132</v>
      </c>
      <c r="D57" s="18" t="s">
        <v>64</v>
      </c>
      <c r="E57" s="28"/>
      <c r="F57" s="28">
        <v>1100</v>
      </c>
      <c r="G57" s="37">
        <f t="shared" si="0"/>
        <v>168551.95999999973</v>
      </c>
    </row>
    <row r="58" spans="1:7" ht="72" customHeight="1">
      <c r="A58" s="17"/>
      <c r="B58" s="51" t="s">
        <v>151</v>
      </c>
      <c r="C58" s="29" t="s">
        <v>132</v>
      </c>
      <c r="D58" s="18" t="s">
        <v>82</v>
      </c>
      <c r="E58" s="28"/>
      <c r="F58" s="28">
        <v>1100</v>
      </c>
      <c r="G58" s="37">
        <f t="shared" si="0"/>
        <v>167451.95999999973</v>
      </c>
    </row>
    <row r="59" spans="1:7" ht="68.25" customHeight="1">
      <c r="A59" s="17"/>
      <c r="B59" s="51" t="s">
        <v>151</v>
      </c>
      <c r="C59" s="29" t="s">
        <v>133</v>
      </c>
      <c r="D59" s="18" t="s">
        <v>83</v>
      </c>
      <c r="E59" s="28"/>
      <c r="F59" s="28">
        <v>1100</v>
      </c>
      <c r="G59" s="37">
        <f t="shared" si="0"/>
        <v>166351.95999999973</v>
      </c>
    </row>
    <row r="60" spans="1:7" ht="72" customHeight="1">
      <c r="A60" s="17"/>
      <c r="B60" s="51" t="s">
        <v>151</v>
      </c>
      <c r="C60" s="29" t="s">
        <v>133</v>
      </c>
      <c r="D60" s="18" t="s">
        <v>84</v>
      </c>
      <c r="E60" s="28"/>
      <c r="F60" s="28">
        <v>1200</v>
      </c>
      <c r="G60" s="37">
        <f t="shared" si="0"/>
        <v>165151.95999999973</v>
      </c>
    </row>
    <row r="61" spans="1:7" ht="48" customHeight="1">
      <c r="A61" s="17"/>
      <c r="B61" s="51" t="s">
        <v>151</v>
      </c>
      <c r="C61" s="29" t="s">
        <v>133</v>
      </c>
      <c r="D61" s="18" t="s">
        <v>65</v>
      </c>
      <c r="E61" s="28"/>
      <c r="F61" s="28">
        <v>1100</v>
      </c>
      <c r="G61" s="37">
        <f t="shared" si="0"/>
        <v>164051.95999999973</v>
      </c>
    </row>
    <row r="62" spans="1:7" ht="60" customHeight="1">
      <c r="A62" s="17"/>
      <c r="B62" s="51" t="s">
        <v>151</v>
      </c>
      <c r="C62" s="29" t="s">
        <v>134</v>
      </c>
      <c r="D62" s="18" t="s">
        <v>66</v>
      </c>
      <c r="E62" s="28"/>
      <c r="F62" s="28">
        <v>1785</v>
      </c>
      <c r="G62" s="37">
        <f t="shared" si="0"/>
        <v>162266.95999999973</v>
      </c>
    </row>
    <row r="63" spans="1:7" ht="48" customHeight="1">
      <c r="A63" s="17"/>
      <c r="B63" s="51" t="s">
        <v>151</v>
      </c>
      <c r="C63" s="29" t="s">
        <v>134</v>
      </c>
      <c r="D63" s="18" t="s">
        <v>67</v>
      </c>
      <c r="E63" s="28"/>
      <c r="F63" s="28">
        <v>1785</v>
      </c>
      <c r="G63" s="37">
        <f t="shared" si="0"/>
        <v>160481.95999999973</v>
      </c>
    </row>
    <row r="64" spans="1:7" ht="57.75" customHeight="1">
      <c r="A64" s="17"/>
      <c r="B64" s="51" t="s">
        <v>151</v>
      </c>
      <c r="C64" s="29" t="s">
        <v>134</v>
      </c>
      <c r="D64" s="18" t="s">
        <v>68</v>
      </c>
      <c r="E64" s="28"/>
      <c r="F64" s="28">
        <v>1785</v>
      </c>
      <c r="G64" s="37">
        <f t="shared" si="0"/>
        <v>158696.95999999973</v>
      </c>
    </row>
    <row r="65" spans="1:7" ht="48" customHeight="1">
      <c r="A65" s="17"/>
      <c r="B65" s="51" t="s">
        <v>151</v>
      </c>
      <c r="C65" s="29" t="s">
        <v>135</v>
      </c>
      <c r="D65" s="18" t="s">
        <v>85</v>
      </c>
      <c r="E65" s="28"/>
      <c r="F65" s="28">
        <v>4599.64</v>
      </c>
      <c r="G65" s="37">
        <f t="shared" si="0"/>
        <v>154097.31999999972</v>
      </c>
    </row>
    <row r="66" spans="1:7" ht="48" customHeight="1">
      <c r="A66" s="17"/>
      <c r="B66" s="51" t="s">
        <v>151</v>
      </c>
      <c r="C66" s="29" t="s">
        <v>135</v>
      </c>
      <c r="D66" s="18" t="s">
        <v>86</v>
      </c>
      <c r="E66" s="28"/>
      <c r="F66" s="28">
        <v>8137.61</v>
      </c>
      <c r="G66" s="37">
        <f t="shared" si="0"/>
        <v>145959.70999999973</v>
      </c>
    </row>
    <row r="67" spans="1:7" ht="48" customHeight="1">
      <c r="A67" s="17"/>
      <c r="B67" s="51" t="s">
        <v>151</v>
      </c>
      <c r="C67" s="29" t="s">
        <v>135</v>
      </c>
      <c r="D67" s="18" t="s">
        <v>87</v>
      </c>
      <c r="E67" s="28"/>
      <c r="F67" s="28">
        <v>11367.88</v>
      </c>
      <c r="G67" s="37">
        <f t="shared" si="0"/>
        <v>134591.82999999973</v>
      </c>
    </row>
    <row r="68" spans="1:7" ht="48" customHeight="1">
      <c r="A68" s="17"/>
      <c r="B68" s="51" t="s">
        <v>151</v>
      </c>
      <c r="C68" s="29" t="s">
        <v>136</v>
      </c>
      <c r="D68" s="18" t="s">
        <v>88</v>
      </c>
      <c r="E68" s="28"/>
      <c r="F68" s="28">
        <v>1700</v>
      </c>
      <c r="G68" s="37">
        <f t="shared" si="0"/>
        <v>132891.82999999973</v>
      </c>
    </row>
    <row r="69" spans="1:7" ht="63" customHeight="1">
      <c r="A69" s="17"/>
      <c r="B69" s="51" t="s">
        <v>151</v>
      </c>
      <c r="C69" s="29" t="s">
        <v>136</v>
      </c>
      <c r="D69" s="18" t="s">
        <v>89</v>
      </c>
      <c r="E69" s="28"/>
      <c r="F69" s="28">
        <v>2150</v>
      </c>
      <c r="G69" s="37">
        <f t="shared" si="0"/>
        <v>130741.82999999973</v>
      </c>
    </row>
    <row r="70" spans="1:7" ht="63.75" customHeight="1">
      <c r="A70" s="17"/>
      <c r="B70" s="51" t="s">
        <v>151</v>
      </c>
      <c r="C70" s="29" t="s">
        <v>136</v>
      </c>
      <c r="D70" s="18" t="s">
        <v>90</v>
      </c>
      <c r="E70" s="28"/>
      <c r="F70" s="28">
        <v>2150</v>
      </c>
      <c r="G70" s="37">
        <f t="shared" si="0"/>
        <v>128591.82999999973</v>
      </c>
    </row>
    <row r="71" spans="1:7" ht="42">
      <c r="A71" s="17"/>
      <c r="B71" s="51" t="s">
        <v>151</v>
      </c>
      <c r="C71" s="29" t="s">
        <v>137</v>
      </c>
      <c r="D71" s="18" t="s">
        <v>91</v>
      </c>
      <c r="E71" s="28"/>
      <c r="F71" s="28">
        <v>1700</v>
      </c>
      <c r="G71" s="37">
        <f t="shared" si="0"/>
        <v>126891.82999999973</v>
      </c>
    </row>
    <row r="72" spans="1:7" ht="48" customHeight="1">
      <c r="A72" s="17"/>
      <c r="B72" s="51" t="s">
        <v>151</v>
      </c>
      <c r="C72" s="29" t="s">
        <v>137</v>
      </c>
      <c r="D72" s="18" t="s">
        <v>92</v>
      </c>
      <c r="E72" s="28"/>
      <c r="F72" s="28">
        <v>1700</v>
      </c>
      <c r="G72" s="37">
        <f t="shared" si="0"/>
        <v>125191.82999999973</v>
      </c>
    </row>
    <row r="73" spans="1:7" ht="48" customHeight="1">
      <c r="A73" s="17"/>
      <c r="B73" s="51" t="s">
        <v>151</v>
      </c>
      <c r="C73" s="29" t="s">
        <v>137</v>
      </c>
      <c r="D73" s="18" t="s">
        <v>69</v>
      </c>
      <c r="E73" s="28"/>
      <c r="F73" s="28">
        <v>2750</v>
      </c>
      <c r="G73" s="37">
        <f t="shared" si="0"/>
        <v>122441.82999999973</v>
      </c>
    </row>
    <row r="74" spans="1:7" ht="52.5" customHeight="1">
      <c r="A74" s="17"/>
      <c r="B74" s="51" t="s">
        <v>151</v>
      </c>
      <c r="C74" s="29" t="s">
        <v>138</v>
      </c>
      <c r="D74" s="18" t="s">
        <v>70</v>
      </c>
      <c r="E74" s="28"/>
      <c r="F74" s="28">
        <v>1700</v>
      </c>
      <c r="G74" s="37">
        <f t="shared" si="0"/>
        <v>120741.82999999973</v>
      </c>
    </row>
    <row r="75" spans="1:7" ht="57.75" customHeight="1">
      <c r="A75" s="17"/>
      <c r="B75" s="51" t="s">
        <v>151</v>
      </c>
      <c r="C75" s="29" t="s">
        <v>138</v>
      </c>
      <c r="D75" s="18" t="s">
        <v>71</v>
      </c>
      <c r="E75" s="28"/>
      <c r="F75" s="28">
        <v>2150</v>
      </c>
      <c r="G75" s="37">
        <f t="shared" si="0"/>
        <v>118591.82999999973</v>
      </c>
    </row>
    <row r="76" spans="1:7" ht="73.5" customHeight="1">
      <c r="A76" s="17"/>
      <c r="B76" s="51" t="s">
        <v>151</v>
      </c>
      <c r="C76" s="29" t="s">
        <v>138</v>
      </c>
      <c r="D76" s="18" t="s">
        <v>72</v>
      </c>
      <c r="E76" s="28"/>
      <c r="F76" s="28">
        <v>2150</v>
      </c>
      <c r="G76" s="37">
        <f t="shared" si="0"/>
        <v>116441.82999999973</v>
      </c>
    </row>
    <row r="77" spans="1:7" ht="61.5" customHeight="1">
      <c r="A77" s="17"/>
      <c r="B77" s="51" t="s">
        <v>151</v>
      </c>
      <c r="C77" s="29" t="s">
        <v>138</v>
      </c>
      <c r="D77" s="18" t="s">
        <v>73</v>
      </c>
      <c r="E77" s="28"/>
      <c r="F77" s="28">
        <v>2750</v>
      </c>
      <c r="G77" s="37">
        <f t="shared" si="0"/>
        <v>113691.82999999973</v>
      </c>
    </row>
    <row r="78" spans="1:7" ht="59.25" customHeight="1">
      <c r="A78" s="17"/>
      <c r="B78" s="51" t="s">
        <v>152</v>
      </c>
      <c r="C78" s="19" t="s">
        <v>26</v>
      </c>
      <c r="D78" s="18" t="s">
        <v>74</v>
      </c>
      <c r="E78" s="28">
        <v>18448468.59</v>
      </c>
      <c r="F78" s="28"/>
      <c r="G78" s="37">
        <f t="shared" si="0"/>
        <v>18562160.419999998</v>
      </c>
    </row>
    <row r="79" spans="1:7" ht="75" customHeight="1">
      <c r="A79" s="17"/>
      <c r="B79" s="51" t="s">
        <v>153</v>
      </c>
      <c r="C79" s="29" t="s">
        <v>139</v>
      </c>
      <c r="D79" s="18" t="s">
        <v>75</v>
      </c>
      <c r="E79" s="28"/>
      <c r="F79" s="28">
        <v>3038784</v>
      </c>
      <c r="G79" s="37">
        <f t="shared" si="0"/>
        <v>15523376.419999998</v>
      </c>
    </row>
    <row r="80" spans="1:7" ht="92.25" customHeight="1">
      <c r="A80" s="17"/>
      <c r="B80" s="51" t="s">
        <v>153</v>
      </c>
      <c r="C80" s="29" t="s">
        <v>140</v>
      </c>
      <c r="D80" s="18" t="s">
        <v>93</v>
      </c>
      <c r="E80" s="28"/>
      <c r="F80" s="28">
        <v>2624400</v>
      </c>
      <c r="G80" s="37">
        <f t="shared" si="0"/>
        <v>12898976.419999998</v>
      </c>
    </row>
    <row r="81" spans="1:7" ht="66.75" customHeight="1">
      <c r="A81" s="17"/>
      <c r="B81" s="51" t="s">
        <v>153</v>
      </c>
      <c r="C81" s="29" t="s">
        <v>141</v>
      </c>
      <c r="D81" s="18" t="s">
        <v>94</v>
      </c>
      <c r="E81" s="28"/>
      <c r="F81" s="28">
        <v>1318752</v>
      </c>
      <c r="G81" s="37">
        <f t="shared" si="0"/>
        <v>11580224.419999998</v>
      </c>
    </row>
    <row r="82" spans="1:7" ht="75.75" customHeight="1">
      <c r="A82" s="17"/>
      <c r="B82" s="51" t="s">
        <v>153</v>
      </c>
      <c r="C82" s="29" t="s">
        <v>142</v>
      </c>
      <c r="D82" s="18" t="s">
        <v>95</v>
      </c>
      <c r="E82" s="28"/>
      <c r="F82" s="28">
        <v>2600640</v>
      </c>
      <c r="G82" s="37">
        <f t="shared" si="0"/>
        <v>8979584.419999998</v>
      </c>
    </row>
    <row r="83" spans="1:7" ht="64.5" customHeight="1">
      <c r="A83" s="17"/>
      <c r="B83" s="51" t="s">
        <v>153</v>
      </c>
      <c r="C83" s="29" t="s">
        <v>143</v>
      </c>
      <c r="D83" s="18" t="s">
        <v>96</v>
      </c>
      <c r="E83" s="28"/>
      <c r="F83" s="28">
        <v>5030320</v>
      </c>
      <c r="G83" s="37">
        <f t="shared" si="0"/>
        <v>3949264.419999998</v>
      </c>
    </row>
    <row r="84" spans="1:7" ht="86.25" customHeight="1">
      <c r="A84" s="17"/>
      <c r="B84" s="51" t="s">
        <v>153</v>
      </c>
      <c r="C84" s="29" t="s">
        <v>144</v>
      </c>
      <c r="D84" s="18" t="s">
        <v>97</v>
      </c>
      <c r="E84" s="28"/>
      <c r="F84" s="28">
        <v>1236329.6</v>
      </c>
      <c r="G84" s="37">
        <f t="shared" si="0"/>
        <v>2712934.819999998</v>
      </c>
    </row>
    <row r="85" spans="1:7" ht="60.75" customHeight="1">
      <c r="A85" s="17"/>
      <c r="B85" s="51" t="s">
        <v>153</v>
      </c>
      <c r="C85" s="29" t="s">
        <v>145</v>
      </c>
      <c r="D85" s="18" t="s">
        <v>98</v>
      </c>
      <c r="E85" s="28"/>
      <c r="F85" s="28">
        <v>1815632</v>
      </c>
      <c r="G85" s="37">
        <f t="shared" si="0"/>
        <v>897302.819999998</v>
      </c>
    </row>
    <row r="86" spans="1:7" ht="69" customHeight="1">
      <c r="A86" s="17"/>
      <c r="B86" s="51" t="s">
        <v>153</v>
      </c>
      <c r="C86" s="29" t="s">
        <v>146</v>
      </c>
      <c r="D86" s="18" t="s">
        <v>99</v>
      </c>
      <c r="E86" s="28"/>
      <c r="F86" s="28">
        <v>731280</v>
      </c>
      <c r="G86" s="37">
        <f t="shared" si="0"/>
        <v>166022.81999999797</v>
      </c>
    </row>
    <row r="87" spans="1:7" ht="75" customHeight="1">
      <c r="A87" s="17"/>
      <c r="B87" s="51" t="s">
        <v>154</v>
      </c>
      <c r="C87" s="29" t="s">
        <v>147</v>
      </c>
      <c r="D87" s="18" t="s">
        <v>100</v>
      </c>
      <c r="E87" s="28"/>
      <c r="F87" s="28">
        <v>115765</v>
      </c>
      <c r="G87" s="37">
        <f t="shared" si="0"/>
        <v>50257.81999999797</v>
      </c>
    </row>
    <row r="88" spans="1:7" ht="42">
      <c r="A88" s="17"/>
      <c r="B88" s="51" t="s">
        <v>155</v>
      </c>
      <c r="C88" s="29" t="s">
        <v>148</v>
      </c>
      <c r="D88" s="18" t="s">
        <v>101</v>
      </c>
      <c r="E88" s="28"/>
      <c r="F88" s="28">
        <v>25548.04</v>
      </c>
      <c r="G88" s="37">
        <f t="shared" si="0"/>
        <v>24709.77999999797</v>
      </c>
    </row>
    <row r="89" spans="1:7" ht="21">
      <c r="A89" s="17"/>
      <c r="B89" s="51" t="s">
        <v>155</v>
      </c>
      <c r="C89" s="19" t="s">
        <v>25</v>
      </c>
      <c r="D89" s="27" t="s">
        <v>76</v>
      </c>
      <c r="E89" s="28"/>
      <c r="F89" s="28">
        <v>52203.97</v>
      </c>
      <c r="G89" s="37">
        <f t="shared" si="0"/>
        <v>-27494.190000002032</v>
      </c>
    </row>
    <row r="90" spans="1:7" ht="21.75" thickBot="1">
      <c r="A90" s="52"/>
      <c r="B90" s="53" t="s">
        <v>155</v>
      </c>
      <c r="C90" s="54" t="s">
        <v>25</v>
      </c>
      <c r="D90" s="55" t="s">
        <v>77</v>
      </c>
      <c r="E90" s="56"/>
      <c r="F90" s="56">
        <v>175</v>
      </c>
      <c r="G90" s="40">
        <f>G89+E90-F90</f>
        <v>-27669.190000002032</v>
      </c>
    </row>
    <row r="91" spans="1:7" ht="9.75" customHeight="1" thickBot="1">
      <c r="A91" s="57"/>
      <c r="B91" s="58"/>
      <c r="C91" s="59"/>
      <c r="D91" s="60"/>
      <c r="E91" s="61"/>
      <c r="F91" s="61"/>
      <c r="G91" s="62"/>
    </row>
    <row r="92" spans="1:7" ht="13.5" thickBot="1">
      <c r="A92" s="31"/>
      <c r="B92" s="32"/>
      <c r="C92" s="33"/>
      <c r="D92" s="34" t="s">
        <v>9</v>
      </c>
      <c r="E92" s="33">
        <f>SUM(E16:E90)</f>
        <v>24336360.59</v>
      </c>
      <c r="F92" s="33">
        <f>SUM(F16:F90)</f>
        <v>42990735.95999999</v>
      </c>
      <c r="G92" s="35">
        <f>G14+E92-F92</f>
        <v>-27669.189999997616</v>
      </c>
    </row>
    <row r="93" spans="1:7" ht="12.75">
      <c r="A93" s="1"/>
      <c r="B93" s="1"/>
      <c r="C93" s="1"/>
      <c r="D93" s="1"/>
      <c r="E93" s="1"/>
      <c r="F93" s="1"/>
      <c r="G93" s="7"/>
    </row>
    <row r="94" spans="1:7" ht="12.75">
      <c r="A94" s="1"/>
      <c r="B94" s="1"/>
      <c r="C94" s="1"/>
      <c r="D94" s="1"/>
      <c r="E94" s="1"/>
      <c r="F94" s="1"/>
      <c r="G94" s="13"/>
    </row>
    <row r="95" spans="1:7" ht="12.75">
      <c r="A95" s="1"/>
      <c r="B95" s="1"/>
      <c r="C95" s="1"/>
      <c r="D95" s="1"/>
      <c r="E95" s="1"/>
      <c r="F95" s="1"/>
      <c r="G95" s="7"/>
    </row>
    <row r="96" spans="1:7" ht="12.75">
      <c r="A96" s="47" t="s">
        <v>16</v>
      </c>
      <c r="B96" s="47"/>
      <c r="C96" s="47"/>
      <c r="D96" s="26"/>
      <c r="E96" s="47" t="s">
        <v>17</v>
      </c>
      <c r="F96" s="47"/>
      <c r="G96" s="47"/>
    </row>
    <row r="97" spans="1:7" ht="14.25">
      <c r="A97" s="73" t="s">
        <v>11</v>
      </c>
      <c r="B97" s="73"/>
      <c r="C97" s="73"/>
      <c r="D97" s="74"/>
      <c r="E97" s="73" t="s">
        <v>12</v>
      </c>
      <c r="F97" s="73"/>
      <c r="G97" s="73"/>
    </row>
    <row r="98" spans="1:7" ht="14.25">
      <c r="A98" s="75" t="s">
        <v>23</v>
      </c>
      <c r="B98" s="75"/>
      <c r="C98" s="75"/>
      <c r="D98" s="76"/>
      <c r="E98" s="75" t="s">
        <v>24</v>
      </c>
      <c r="F98" s="75"/>
      <c r="G98" s="75"/>
    </row>
    <row r="99" spans="1:7" ht="14.25">
      <c r="A99" s="73" t="s">
        <v>20</v>
      </c>
      <c r="B99" s="73"/>
      <c r="C99" s="73"/>
      <c r="D99" s="74"/>
      <c r="E99" s="73" t="s">
        <v>13</v>
      </c>
      <c r="F99" s="73"/>
      <c r="G99" s="73"/>
    </row>
    <row r="100" spans="1:7" ht="14.25">
      <c r="A100" s="74"/>
      <c r="B100" s="74"/>
      <c r="C100" s="74"/>
      <c r="D100" s="74"/>
      <c r="E100" s="74"/>
      <c r="F100" s="74"/>
      <c r="G100" s="77"/>
    </row>
    <row r="101" spans="1:7" ht="14.25">
      <c r="A101" s="78"/>
      <c r="B101" s="78"/>
      <c r="C101" s="78"/>
      <c r="D101" s="78"/>
      <c r="E101" s="78"/>
      <c r="F101" s="78"/>
      <c r="G101" s="79"/>
    </row>
    <row r="102" spans="1:7" ht="14.25">
      <c r="A102" s="78"/>
      <c r="B102" s="78"/>
      <c r="C102" s="78"/>
      <c r="D102" s="78"/>
      <c r="E102" s="78"/>
      <c r="F102" s="78"/>
      <c r="G102" s="79"/>
    </row>
    <row r="103" spans="1:7" ht="14.25">
      <c r="A103" s="80" t="s">
        <v>14</v>
      </c>
      <c r="B103" s="80"/>
      <c r="C103" s="80"/>
      <c r="D103" s="80"/>
      <c r="E103" s="80"/>
      <c r="F103" s="80"/>
      <c r="G103" s="80"/>
    </row>
    <row r="104" spans="1:7" ht="14.25">
      <c r="A104" s="73" t="s">
        <v>15</v>
      </c>
      <c r="B104" s="73"/>
      <c r="C104" s="73"/>
      <c r="D104" s="73"/>
      <c r="E104" s="73"/>
      <c r="F104" s="73"/>
      <c r="G104" s="73"/>
    </row>
    <row r="105" spans="1:7" ht="14.25">
      <c r="A105" s="75" t="s">
        <v>21</v>
      </c>
      <c r="B105" s="75"/>
      <c r="C105" s="75"/>
      <c r="D105" s="75"/>
      <c r="E105" s="75"/>
      <c r="F105" s="75"/>
      <c r="G105" s="75"/>
    </row>
    <row r="106" spans="1:7" ht="14.25">
      <c r="A106" s="73" t="s">
        <v>22</v>
      </c>
      <c r="B106" s="73"/>
      <c r="C106" s="73"/>
      <c r="D106" s="73"/>
      <c r="E106" s="73"/>
      <c r="F106" s="73"/>
      <c r="G106" s="73"/>
    </row>
    <row r="107" spans="1:7" ht="14.25">
      <c r="A107" s="81"/>
      <c r="B107" s="81"/>
      <c r="C107" s="81"/>
      <c r="D107" s="81"/>
      <c r="E107" s="81"/>
      <c r="F107" s="81"/>
      <c r="G107" s="81"/>
    </row>
  </sheetData>
  <sheetProtection/>
  <mergeCells count="21">
    <mergeCell ref="A98:C98"/>
    <mergeCell ref="A11:G11"/>
    <mergeCell ref="C10:F10"/>
    <mergeCell ref="A99:C99"/>
    <mergeCell ref="E99:G99"/>
    <mergeCell ref="A103:G103"/>
    <mergeCell ref="A104:G104"/>
    <mergeCell ref="B13:D13"/>
    <mergeCell ref="E13:G13"/>
    <mergeCell ref="B14:C14"/>
    <mergeCell ref="E14:F14"/>
    <mergeCell ref="A13:A15"/>
    <mergeCell ref="E98:G98"/>
    <mergeCell ref="A105:G105"/>
    <mergeCell ref="A106:G106"/>
    <mergeCell ref="A6:G6"/>
    <mergeCell ref="A9:G9"/>
    <mergeCell ref="A96:C96"/>
    <mergeCell ref="E96:G96"/>
    <mergeCell ref="A97:C97"/>
    <mergeCell ref="E97:G97"/>
  </mergeCells>
  <printOptions verticalCentered="1"/>
  <pageMargins left="0.7" right="0.7" top="0.75" bottom="0.75" header="0.3" footer="0.3"/>
  <pageSetup fitToHeight="0" fitToWidth="1" horizontalDpi="600" verticalDpi="600" orientation="portrait" scale="58" r:id="rId2"/>
  <rowBreaks count="5" manualBreakCount="5">
    <brk id="60" max="6" man="1"/>
    <brk id="80" max="6" man="1"/>
    <brk id="108" max="6" man="1"/>
    <brk id="109" max="6" man="1"/>
    <brk id="111" max="7" man="1"/>
  </rowBreaks>
  <drawing r:id="rId1"/>
</worksheet>
</file>

<file path=xl/worksheets/sheet2.xml><?xml version="1.0" encoding="utf-8"?>
<worksheet xmlns="http://schemas.openxmlformats.org/spreadsheetml/2006/main" xmlns:r="http://schemas.openxmlformats.org/officeDocument/2006/relationships">
  <dimension ref="A3:G106"/>
  <sheetViews>
    <sheetView tabSelected="1" zoomScalePageLayoutView="0" workbookViewId="0" topLeftCell="A1">
      <selection activeCell="A106" sqref="A1:G106"/>
    </sheetView>
  </sheetViews>
  <sheetFormatPr defaultColWidth="11.421875" defaultRowHeight="12.75"/>
  <cols>
    <col min="3" max="3" width="17.57421875" style="0" customWidth="1"/>
    <col min="4" max="4" width="48.57421875" style="0" customWidth="1"/>
    <col min="7" max="7" width="20.00390625" style="0" customWidth="1"/>
  </cols>
  <sheetData>
    <row r="3" spans="1:7" ht="18">
      <c r="A3" s="2"/>
      <c r="B3" s="2"/>
      <c r="C3" s="3"/>
      <c r="D3" s="3"/>
      <c r="E3" s="4"/>
      <c r="F3" s="2"/>
      <c r="G3" s="5"/>
    </row>
    <row r="4" spans="1:7" ht="12.75">
      <c r="A4" s="2"/>
      <c r="B4" s="2"/>
      <c r="C4" s="2"/>
      <c r="D4" s="2"/>
      <c r="E4" s="2"/>
      <c r="F4" s="2"/>
      <c r="G4" s="5"/>
    </row>
    <row r="5" spans="1:7" ht="12.75">
      <c r="A5" s="2"/>
      <c r="B5" s="2"/>
      <c r="C5" s="2"/>
      <c r="D5" s="2"/>
      <c r="E5" s="2"/>
      <c r="F5" s="2"/>
      <c r="G5" s="5"/>
    </row>
    <row r="6" spans="1:7" ht="19.5">
      <c r="A6" s="45"/>
      <c r="B6" s="45"/>
      <c r="C6" s="45"/>
      <c r="D6" s="45"/>
      <c r="E6" s="45"/>
      <c r="F6" s="45"/>
      <c r="G6" s="45"/>
    </row>
    <row r="7" spans="1:7" ht="19.5">
      <c r="A7" s="42"/>
      <c r="B7" s="42"/>
      <c r="C7" s="42"/>
      <c r="D7" s="42"/>
      <c r="E7" s="42"/>
      <c r="F7" s="42"/>
      <c r="G7" s="42"/>
    </row>
    <row r="8" spans="1:7" ht="12.75">
      <c r="A8" s="8"/>
      <c r="B8" s="8"/>
      <c r="C8" s="8"/>
      <c r="D8" s="8"/>
      <c r="E8" s="8"/>
      <c r="F8" s="8"/>
      <c r="G8" s="6"/>
    </row>
    <row r="9" spans="1:7" ht="15.75">
      <c r="A9" s="46" t="s">
        <v>3</v>
      </c>
      <c r="B9" s="46"/>
      <c r="C9" s="46"/>
      <c r="D9" s="46"/>
      <c r="E9" s="46"/>
      <c r="F9" s="46"/>
      <c r="G9" s="46"/>
    </row>
    <row r="10" spans="1:7" ht="15.75">
      <c r="A10" s="41"/>
      <c r="B10" s="41"/>
      <c r="C10" s="46" t="s">
        <v>10</v>
      </c>
      <c r="D10" s="46"/>
      <c r="E10" s="46"/>
      <c r="F10" s="46"/>
      <c r="G10" s="9"/>
    </row>
    <row r="11" spans="1:7" ht="15.75">
      <c r="A11" s="46" t="s">
        <v>27</v>
      </c>
      <c r="B11" s="46"/>
      <c r="C11" s="46"/>
      <c r="D11" s="46"/>
      <c r="E11" s="46"/>
      <c r="F11" s="46"/>
      <c r="G11" s="46"/>
    </row>
    <row r="12" spans="1:7" ht="15.75" thickBot="1">
      <c r="A12" s="10"/>
      <c r="B12" s="10"/>
      <c r="C12" s="10"/>
      <c r="D12" s="10"/>
      <c r="E12" s="10"/>
      <c r="F12" s="10"/>
      <c r="G12" s="11"/>
    </row>
    <row r="13" spans="1:7" ht="12.75">
      <c r="A13" s="43"/>
      <c r="B13" s="48" t="s">
        <v>4</v>
      </c>
      <c r="C13" s="48"/>
      <c r="D13" s="48"/>
      <c r="E13" s="48" t="s">
        <v>19</v>
      </c>
      <c r="F13" s="48"/>
      <c r="G13" s="49"/>
    </row>
    <row r="14" spans="1:7" ht="13.5" thickBot="1">
      <c r="A14" s="44"/>
      <c r="B14" s="50" t="s">
        <v>18</v>
      </c>
      <c r="C14" s="50"/>
      <c r="D14" s="12"/>
      <c r="E14" s="50" t="s">
        <v>8</v>
      </c>
      <c r="F14" s="50"/>
      <c r="G14" s="14">
        <v>18626706.18</v>
      </c>
    </row>
    <row r="15" spans="1:7" ht="13.5" thickBot="1">
      <c r="A15" s="44"/>
      <c r="B15" s="65" t="s">
        <v>5</v>
      </c>
      <c r="C15" s="63" t="s">
        <v>6</v>
      </c>
      <c r="D15" s="64" t="s">
        <v>7</v>
      </c>
      <c r="E15" s="65" t="s">
        <v>0</v>
      </c>
      <c r="F15" s="66" t="s">
        <v>1</v>
      </c>
      <c r="G15" s="85" t="s">
        <v>2</v>
      </c>
    </row>
    <row r="16" spans="1:7" ht="73.5">
      <c r="A16" s="16"/>
      <c r="B16" s="103">
        <v>45296</v>
      </c>
      <c r="C16" s="89" t="s">
        <v>102</v>
      </c>
      <c r="D16" s="90" t="s">
        <v>28</v>
      </c>
      <c r="E16" s="91"/>
      <c r="F16" s="92">
        <v>2200000</v>
      </c>
      <c r="G16" s="36">
        <f>G14+E16-F16</f>
        <v>16426706.18</v>
      </c>
    </row>
    <row r="17" spans="1:7" ht="73.5">
      <c r="A17" s="17"/>
      <c r="B17" s="104">
        <v>45296</v>
      </c>
      <c r="C17" s="29" t="s">
        <v>103</v>
      </c>
      <c r="D17" s="18" t="s">
        <v>29</v>
      </c>
      <c r="E17" s="30"/>
      <c r="F17" s="28">
        <v>5887892</v>
      </c>
      <c r="G17" s="105">
        <f>G16+E17-F17</f>
        <v>10538814.18</v>
      </c>
    </row>
    <row r="18" spans="1:7" ht="84">
      <c r="A18" s="17"/>
      <c r="B18" s="104">
        <v>45296</v>
      </c>
      <c r="C18" s="29" t="s">
        <v>104</v>
      </c>
      <c r="D18" s="18" t="s">
        <v>30</v>
      </c>
      <c r="E18" s="38"/>
      <c r="F18" s="28">
        <v>2577880</v>
      </c>
      <c r="G18" s="105">
        <f aca="true" t="shared" si="0" ref="G18:G81">G17+E18-F18</f>
        <v>7960934.18</v>
      </c>
    </row>
    <row r="19" spans="1:7" ht="73.5">
      <c r="A19" s="17"/>
      <c r="B19" s="104">
        <v>45296</v>
      </c>
      <c r="C19" s="29" t="s">
        <v>105</v>
      </c>
      <c r="D19" s="18" t="s">
        <v>31</v>
      </c>
      <c r="E19" s="30"/>
      <c r="F19" s="28">
        <v>1226208</v>
      </c>
      <c r="G19" s="105">
        <f t="shared" si="0"/>
        <v>6734726.18</v>
      </c>
    </row>
    <row r="20" spans="1:7" ht="73.5">
      <c r="A20" s="17"/>
      <c r="B20" s="104">
        <v>45296</v>
      </c>
      <c r="C20" s="29" t="s">
        <v>106</v>
      </c>
      <c r="D20" s="18" t="s">
        <v>32</v>
      </c>
      <c r="E20" s="30"/>
      <c r="F20" s="28">
        <v>2700432</v>
      </c>
      <c r="G20" s="105">
        <f t="shared" si="0"/>
        <v>4034294.1799999997</v>
      </c>
    </row>
    <row r="21" spans="1:7" ht="84">
      <c r="A21" s="17"/>
      <c r="B21" s="104">
        <v>45296</v>
      </c>
      <c r="C21" s="29" t="s">
        <v>107</v>
      </c>
      <c r="D21" s="18" t="s">
        <v>33</v>
      </c>
      <c r="E21" s="30"/>
      <c r="F21" s="28">
        <v>27500</v>
      </c>
      <c r="G21" s="105">
        <f t="shared" si="0"/>
        <v>4006794.1799999997</v>
      </c>
    </row>
    <row r="22" spans="1:7" ht="84">
      <c r="A22" s="17"/>
      <c r="B22" s="104">
        <v>45327</v>
      </c>
      <c r="C22" s="29" t="s">
        <v>108</v>
      </c>
      <c r="D22" s="18" t="s">
        <v>34</v>
      </c>
      <c r="E22" s="39">
        <v>5887892</v>
      </c>
      <c r="F22" s="28"/>
      <c r="G22" s="105">
        <f t="shared" si="0"/>
        <v>9894686.18</v>
      </c>
    </row>
    <row r="23" spans="1:7" ht="73.5">
      <c r="A23" s="17"/>
      <c r="B23" s="104">
        <v>45327</v>
      </c>
      <c r="C23" s="29" t="s">
        <v>109</v>
      </c>
      <c r="D23" s="18" t="s">
        <v>35</v>
      </c>
      <c r="E23" s="30"/>
      <c r="F23" s="28">
        <v>3545600</v>
      </c>
      <c r="G23" s="105">
        <f t="shared" si="0"/>
        <v>6349086.18</v>
      </c>
    </row>
    <row r="24" spans="1:7" ht="73.5">
      <c r="A24" s="17"/>
      <c r="B24" s="104">
        <v>45356</v>
      </c>
      <c r="C24" s="29" t="s">
        <v>103</v>
      </c>
      <c r="D24" s="18" t="s">
        <v>29</v>
      </c>
      <c r="E24" s="30"/>
      <c r="F24" s="28">
        <v>5887892</v>
      </c>
      <c r="G24" s="105">
        <f t="shared" si="0"/>
        <v>461194.1799999997</v>
      </c>
    </row>
    <row r="25" spans="1:7" ht="52.5">
      <c r="A25" s="17"/>
      <c r="B25" s="104">
        <v>45356</v>
      </c>
      <c r="C25" s="29" t="s">
        <v>110</v>
      </c>
      <c r="D25" s="18" t="s">
        <v>36</v>
      </c>
      <c r="E25" s="30"/>
      <c r="F25" s="28">
        <v>4599.63</v>
      </c>
      <c r="G25" s="105">
        <f t="shared" si="0"/>
        <v>456594.5499999997</v>
      </c>
    </row>
    <row r="26" spans="1:7" ht="52.5">
      <c r="A26" s="17"/>
      <c r="B26" s="104">
        <v>45356</v>
      </c>
      <c r="C26" s="29" t="s">
        <v>110</v>
      </c>
      <c r="D26" s="18" t="s">
        <v>37</v>
      </c>
      <c r="E26" s="30"/>
      <c r="F26" s="28">
        <v>11367.88</v>
      </c>
      <c r="G26" s="105">
        <f t="shared" si="0"/>
        <v>445226.6699999997</v>
      </c>
    </row>
    <row r="27" spans="1:7" ht="52.5">
      <c r="A27" s="17"/>
      <c r="B27" s="104">
        <v>45448</v>
      </c>
      <c r="C27" s="29" t="s">
        <v>111</v>
      </c>
      <c r="D27" s="18" t="s">
        <v>38</v>
      </c>
      <c r="E27" s="30"/>
      <c r="F27" s="28">
        <v>6600</v>
      </c>
      <c r="G27" s="105">
        <f t="shared" si="0"/>
        <v>438626.6699999997</v>
      </c>
    </row>
    <row r="28" spans="1:7" ht="42">
      <c r="A28" s="17"/>
      <c r="B28" s="104">
        <v>45448</v>
      </c>
      <c r="C28" s="29" t="s">
        <v>112</v>
      </c>
      <c r="D28" s="18" t="s">
        <v>39</v>
      </c>
      <c r="E28" s="30"/>
      <c r="F28" s="28">
        <v>2200</v>
      </c>
      <c r="G28" s="105">
        <f t="shared" si="0"/>
        <v>436426.6699999997</v>
      </c>
    </row>
    <row r="29" spans="1:7" ht="52.5">
      <c r="A29" s="17"/>
      <c r="B29" s="104">
        <v>45448</v>
      </c>
      <c r="C29" s="29" t="s">
        <v>113</v>
      </c>
      <c r="D29" s="18" t="s">
        <v>40</v>
      </c>
      <c r="E29" s="30"/>
      <c r="F29" s="28">
        <v>2257.5</v>
      </c>
      <c r="G29" s="105">
        <f t="shared" si="0"/>
        <v>434169.1699999997</v>
      </c>
    </row>
    <row r="30" spans="1:7" ht="84">
      <c r="A30" s="17"/>
      <c r="B30" s="104">
        <v>45448</v>
      </c>
      <c r="C30" s="29" t="s">
        <v>114</v>
      </c>
      <c r="D30" s="18" t="s">
        <v>41</v>
      </c>
      <c r="E30" s="30"/>
      <c r="F30" s="28">
        <v>133492.5</v>
      </c>
      <c r="G30" s="105">
        <f t="shared" si="0"/>
        <v>300676.6699999997</v>
      </c>
    </row>
    <row r="31" spans="1:7" ht="52.5">
      <c r="A31" s="17"/>
      <c r="B31" s="104">
        <v>45448</v>
      </c>
      <c r="C31" s="29" t="s">
        <v>115</v>
      </c>
      <c r="D31" s="18" t="s">
        <v>42</v>
      </c>
      <c r="E31" s="30"/>
      <c r="F31" s="28">
        <v>25569.16</v>
      </c>
      <c r="G31" s="105">
        <f t="shared" si="0"/>
        <v>275107.5099999997</v>
      </c>
    </row>
    <row r="32" spans="1:7" ht="52.5">
      <c r="A32" s="17"/>
      <c r="B32" s="104">
        <v>45478</v>
      </c>
      <c r="C32" s="29" t="s">
        <v>116</v>
      </c>
      <c r="D32" s="18" t="s">
        <v>43</v>
      </c>
      <c r="E32" s="30"/>
      <c r="F32" s="28">
        <v>11075.22</v>
      </c>
      <c r="G32" s="105">
        <f t="shared" si="0"/>
        <v>264032.28999999975</v>
      </c>
    </row>
    <row r="33" spans="1:7" ht="63">
      <c r="A33" s="17"/>
      <c r="B33" s="104">
        <v>45478</v>
      </c>
      <c r="C33" s="29" t="s">
        <v>116</v>
      </c>
      <c r="D33" s="18" t="s">
        <v>44</v>
      </c>
      <c r="E33" s="30"/>
      <c r="F33" s="28">
        <v>1615.14</v>
      </c>
      <c r="G33" s="105">
        <f t="shared" si="0"/>
        <v>262417.14999999973</v>
      </c>
    </row>
    <row r="34" spans="1:7" ht="63">
      <c r="A34" s="17"/>
      <c r="B34" s="104">
        <v>45540</v>
      </c>
      <c r="C34" s="29" t="s">
        <v>117</v>
      </c>
      <c r="D34" s="18" t="s">
        <v>45</v>
      </c>
      <c r="E34" s="30"/>
      <c r="F34" s="28">
        <v>5000</v>
      </c>
      <c r="G34" s="105">
        <f t="shared" si="0"/>
        <v>257417.14999999973</v>
      </c>
    </row>
    <row r="35" spans="1:7" ht="52.5">
      <c r="A35" s="17"/>
      <c r="B35" s="104">
        <v>45540</v>
      </c>
      <c r="C35" s="29" t="s">
        <v>118</v>
      </c>
      <c r="D35" s="18" t="s">
        <v>46</v>
      </c>
      <c r="E35" s="30"/>
      <c r="F35" s="28">
        <v>8979.81</v>
      </c>
      <c r="G35" s="105">
        <f t="shared" si="0"/>
        <v>248437.33999999973</v>
      </c>
    </row>
    <row r="36" spans="1:7" ht="42">
      <c r="A36" s="17"/>
      <c r="B36" s="104">
        <v>45540</v>
      </c>
      <c r="C36" s="29" t="s">
        <v>119</v>
      </c>
      <c r="D36" s="18" t="s">
        <v>47</v>
      </c>
      <c r="E36" s="30"/>
      <c r="F36" s="28">
        <v>9600</v>
      </c>
      <c r="G36" s="105">
        <f t="shared" si="0"/>
        <v>238837.33999999973</v>
      </c>
    </row>
    <row r="37" spans="1:7" ht="42">
      <c r="A37" s="17"/>
      <c r="B37" s="104">
        <v>45540</v>
      </c>
      <c r="C37" s="29" t="s">
        <v>120</v>
      </c>
      <c r="D37" s="18" t="s">
        <v>48</v>
      </c>
      <c r="E37" s="30"/>
      <c r="F37" s="28">
        <v>9817.5</v>
      </c>
      <c r="G37" s="105">
        <f t="shared" si="0"/>
        <v>229019.83999999973</v>
      </c>
    </row>
    <row r="38" spans="1:7" ht="52.5">
      <c r="A38" s="17"/>
      <c r="B38" s="104" t="s">
        <v>149</v>
      </c>
      <c r="C38" s="29" t="s">
        <v>121</v>
      </c>
      <c r="D38" s="18" t="s">
        <v>49</v>
      </c>
      <c r="E38" s="30"/>
      <c r="F38" s="28">
        <v>5000</v>
      </c>
      <c r="G38" s="105">
        <f t="shared" si="0"/>
        <v>224019.83999999973</v>
      </c>
    </row>
    <row r="39" spans="1:7" ht="63">
      <c r="A39" s="17"/>
      <c r="B39" s="104" t="s">
        <v>149</v>
      </c>
      <c r="C39" s="29" t="s">
        <v>122</v>
      </c>
      <c r="D39" s="18" t="s">
        <v>50</v>
      </c>
      <c r="E39" s="30"/>
      <c r="F39" s="28">
        <v>2350</v>
      </c>
      <c r="G39" s="105">
        <f t="shared" si="0"/>
        <v>221669.83999999973</v>
      </c>
    </row>
    <row r="40" spans="1:7" ht="63">
      <c r="A40" s="17"/>
      <c r="B40" s="104" t="s">
        <v>149</v>
      </c>
      <c r="C40" s="29" t="s">
        <v>122</v>
      </c>
      <c r="D40" s="18" t="s">
        <v>51</v>
      </c>
      <c r="E40" s="18"/>
      <c r="F40" s="28">
        <v>1100</v>
      </c>
      <c r="G40" s="105">
        <f t="shared" si="0"/>
        <v>220569.83999999973</v>
      </c>
    </row>
    <row r="41" spans="1:7" ht="63">
      <c r="A41" s="17"/>
      <c r="B41" s="104" t="s">
        <v>149</v>
      </c>
      <c r="C41" s="29" t="s">
        <v>123</v>
      </c>
      <c r="D41" s="18" t="s">
        <v>52</v>
      </c>
      <c r="E41" s="28"/>
      <c r="F41" s="28">
        <v>6600</v>
      </c>
      <c r="G41" s="105">
        <f t="shared" si="0"/>
        <v>213969.83999999973</v>
      </c>
    </row>
    <row r="42" spans="1:7" ht="73.5">
      <c r="A42" s="17"/>
      <c r="B42" s="104" t="s">
        <v>149</v>
      </c>
      <c r="C42" s="29" t="s">
        <v>124</v>
      </c>
      <c r="D42" s="18" t="s">
        <v>53</v>
      </c>
      <c r="E42" s="28"/>
      <c r="F42" s="28">
        <v>6600</v>
      </c>
      <c r="G42" s="105">
        <f t="shared" si="0"/>
        <v>207369.83999999973</v>
      </c>
    </row>
    <row r="43" spans="1:7" ht="63">
      <c r="A43" s="17"/>
      <c r="B43" s="104" t="s">
        <v>149</v>
      </c>
      <c r="C43" s="29" t="s">
        <v>125</v>
      </c>
      <c r="D43" s="18" t="s">
        <v>54</v>
      </c>
      <c r="E43" s="28"/>
      <c r="F43" s="28">
        <v>11767.88</v>
      </c>
      <c r="G43" s="105">
        <f t="shared" si="0"/>
        <v>195601.95999999973</v>
      </c>
    </row>
    <row r="44" spans="1:7" ht="52.5">
      <c r="A44" s="17"/>
      <c r="B44" s="104" t="s">
        <v>150</v>
      </c>
      <c r="C44" s="29" t="s">
        <v>126</v>
      </c>
      <c r="D44" s="18" t="s">
        <v>55</v>
      </c>
      <c r="E44" s="28"/>
      <c r="F44" s="28">
        <v>1100</v>
      </c>
      <c r="G44" s="105">
        <f t="shared" si="0"/>
        <v>194501.95999999973</v>
      </c>
    </row>
    <row r="45" spans="1:7" ht="42">
      <c r="A45" s="17"/>
      <c r="B45" s="104" t="s">
        <v>150</v>
      </c>
      <c r="C45" s="29" t="s">
        <v>126</v>
      </c>
      <c r="D45" s="18" t="s">
        <v>56</v>
      </c>
      <c r="E45" s="28"/>
      <c r="F45" s="28">
        <v>1750</v>
      </c>
      <c r="G45" s="105">
        <f t="shared" si="0"/>
        <v>192751.95999999973</v>
      </c>
    </row>
    <row r="46" spans="1:7" ht="52.5">
      <c r="A46" s="17"/>
      <c r="B46" s="104" t="s">
        <v>150</v>
      </c>
      <c r="C46" s="29" t="s">
        <v>127</v>
      </c>
      <c r="D46" s="18" t="s">
        <v>57</v>
      </c>
      <c r="E46" s="28"/>
      <c r="F46" s="28">
        <v>3900</v>
      </c>
      <c r="G46" s="105">
        <f t="shared" si="0"/>
        <v>188851.95999999973</v>
      </c>
    </row>
    <row r="47" spans="1:7" ht="42">
      <c r="A47" s="17"/>
      <c r="B47" s="104" t="s">
        <v>151</v>
      </c>
      <c r="C47" s="29" t="s">
        <v>128</v>
      </c>
      <c r="D47" s="18" t="s">
        <v>58</v>
      </c>
      <c r="E47" s="28"/>
      <c r="F47" s="28">
        <v>5600</v>
      </c>
      <c r="G47" s="105">
        <f t="shared" si="0"/>
        <v>183251.95999999973</v>
      </c>
    </row>
    <row r="48" spans="1:7" ht="52.5">
      <c r="A48" s="17"/>
      <c r="B48" s="104" t="s">
        <v>151</v>
      </c>
      <c r="C48" s="29" t="s">
        <v>129</v>
      </c>
      <c r="D48" s="18" t="s">
        <v>59</v>
      </c>
      <c r="E48" s="28"/>
      <c r="F48" s="28">
        <v>1700</v>
      </c>
      <c r="G48" s="105">
        <f t="shared" si="0"/>
        <v>181551.95999999973</v>
      </c>
    </row>
    <row r="49" spans="1:7" ht="52.5">
      <c r="A49" s="17"/>
      <c r="B49" s="104" t="s">
        <v>151</v>
      </c>
      <c r="C49" s="29" t="s">
        <v>129</v>
      </c>
      <c r="D49" s="18" t="s">
        <v>60</v>
      </c>
      <c r="E49" s="28"/>
      <c r="F49" s="28">
        <v>1700</v>
      </c>
      <c r="G49" s="105">
        <f t="shared" si="0"/>
        <v>179851.95999999973</v>
      </c>
    </row>
    <row r="50" spans="1:7" ht="52.5">
      <c r="A50" s="17"/>
      <c r="B50" s="104" t="s">
        <v>151</v>
      </c>
      <c r="C50" s="29" t="s">
        <v>129</v>
      </c>
      <c r="D50" s="18" t="s">
        <v>61</v>
      </c>
      <c r="E50" s="28"/>
      <c r="F50" s="28">
        <v>1700</v>
      </c>
      <c r="G50" s="105">
        <f t="shared" si="0"/>
        <v>178151.95999999973</v>
      </c>
    </row>
    <row r="51" spans="1:7" ht="52.5">
      <c r="A51" s="17"/>
      <c r="B51" s="104" t="s">
        <v>151</v>
      </c>
      <c r="C51" s="29" t="s">
        <v>130</v>
      </c>
      <c r="D51" s="18" t="s">
        <v>62</v>
      </c>
      <c r="E51" s="28"/>
      <c r="F51" s="28">
        <v>1900</v>
      </c>
      <c r="G51" s="105">
        <f t="shared" si="0"/>
        <v>176251.95999999973</v>
      </c>
    </row>
    <row r="52" spans="1:7" ht="42">
      <c r="A52" s="17"/>
      <c r="B52" s="104" t="s">
        <v>151</v>
      </c>
      <c r="C52" s="29" t="s">
        <v>130</v>
      </c>
      <c r="D52" s="18" t="s">
        <v>63</v>
      </c>
      <c r="E52" s="28"/>
      <c r="F52" s="28">
        <v>1700</v>
      </c>
      <c r="G52" s="105">
        <f t="shared" si="0"/>
        <v>174551.95999999973</v>
      </c>
    </row>
    <row r="53" spans="1:7" ht="42">
      <c r="A53" s="17"/>
      <c r="B53" s="104" t="s">
        <v>151</v>
      </c>
      <c r="C53" s="29" t="s">
        <v>131</v>
      </c>
      <c r="D53" s="18" t="s">
        <v>80</v>
      </c>
      <c r="E53" s="28"/>
      <c r="F53" s="28">
        <v>1350</v>
      </c>
      <c r="G53" s="105">
        <f t="shared" si="0"/>
        <v>173201.95999999973</v>
      </c>
    </row>
    <row r="54" spans="1:7" ht="42">
      <c r="A54" s="17"/>
      <c r="B54" s="104" t="s">
        <v>151</v>
      </c>
      <c r="C54" s="29" t="s">
        <v>131</v>
      </c>
      <c r="D54" s="18" t="s">
        <v>78</v>
      </c>
      <c r="E54" s="28"/>
      <c r="F54" s="28">
        <v>1350</v>
      </c>
      <c r="G54" s="105">
        <f t="shared" si="0"/>
        <v>171851.95999999973</v>
      </c>
    </row>
    <row r="55" spans="1:7" ht="42">
      <c r="A55" s="17"/>
      <c r="B55" s="104" t="s">
        <v>151</v>
      </c>
      <c r="C55" s="29" t="s">
        <v>132</v>
      </c>
      <c r="D55" s="18" t="s">
        <v>79</v>
      </c>
      <c r="E55" s="28"/>
      <c r="F55" s="28">
        <v>1100</v>
      </c>
      <c r="G55" s="105">
        <f t="shared" si="0"/>
        <v>170751.95999999973</v>
      </c>
    </row>
    <row r="56" spans="1:7" ht="42">
      <c r="A56" s="17"/>
      <c r="B56" s="104" t="s">
        <v>151</v>
      </c>
      <c r="C56" s="29" t="s">
        <v>132</v>
      </c>
      <c r="D56" s="18" t="s">
        <v>81</v>
      </c>
      <c r="E56" s="28"/>
      <c r="F56" s="28">
        <v>1100</v>
      </c>
      <c r="G56" s="105">
        <f t="shared" si="0"/>
        <v>169651.95999999973</v>
      </c>
    </row>
    <row r="57" spans="1:7" ht="52.5">
      <c r="A57" s="17"/>
      <c r="B57" s="104" t="s">
        <v>151</v>
      </c>
      <c r="C57" s="29" t="s">
        <v>132</v>
      </c>
      <c r="D57" s="18" t="s">
        <v>64</v>
      </c>
      <c r="E57" s="28"/>
      <c r="F57" s="28">
        <v>1100</v>
      </c>
      <c r="G57" s="105">
        <f t="shared" si="0"/>
        <v>168551.95999999973</v>
      </c>
    </row>
    <row r="58" spans="1:7" ht="42">
      <c r="A58" s="17"/>
      <c r="B58" s="104" t="s">
        <v>151</v>
      </c>
      <c r="C58" s="29" t="s">
        <v>132</v>
      </c>
      <c r="D58" s="18" t="s">
        <v>82</v>
      </c>
      <c r="E58" s="28"/>
      <c r="F58" s="28">
        <v>1100</v>
      </c>
      <c r="G58" s="105">
        <f t="shared" si="0"/>
        <v>167451.95999999973</v>
      </c>
    </row>
    <row r="59" spans="1:7" ht="42">
      <c r="A59" s="17"/>
      <c r="B59" s="104" t="s">
        <v>151</v>
      </c>
      <c r="C59" s="29" t="s">
        <v>133</v>
      </c>
      <c r="D59" s="18" t="s">
        <v>83</v>
      </c>
      <c r="E59" s="28"/>
      <c r="F59" s="28">
        <v>1100</v>
      </c>
      <c r="G59" s="105">
        <f t="shared" si="0"/>
        <v>166351.95999999973</v>
      </c>
    </row>
    <row r="60" spans="1:7" ht="42">
      <c r="A60" s="17"/>
      <c r="B60" s="104" t="s">
        <v>151</v>
      </c>
      <c r="C60" s="29" t="s">
        <v>133</v>
      </c>
      <c r="D60" s="18" t="s">
        <v>84</v>
      </c>
      <c r="E60" s="28"/>
      <c r="F60" s="28">
        <v>1200</v>
      </c>
      <c r="G60" s="105">
        <f t="shared" si="0"/>
        <v>165151.95999999973</v>
      </c>
    </row>
    <row r="61" spans="1:7" ht="42">
      <c r="A61" s="17"/>
      <c r="B61" s="104" t="s">
        <v>151</v>
      </c>
      <c r="C61" s="29" t="s">
        <v>133</v>
      </c>
      <c r="D61" s="18" t="s">
        <v>65</v>
      </c>
      <c r="E61" s="28"/>
      <c r="F61" s="28">
        <v>1100</v>
      </c>
      <c r="G61" s="105">
        <f t="shared" si="0"/>
        <v>164051.95999999973</v>
      </c>
    </row>
    <row r="62" spans="1:7" ht="42">
      <c r="A62" s="17"/>
      <c r="B62" s="104" t="s">
        <v>151</v>
      </c>
      <c r="C62" s="29" t="s">
        <v>134</v>
      </c>
      <c r="D62" s="18" t="s">
        <v>66</v>
      </c>
      <c r="E62" s="28"/>
      <c r="F62" s="28">
        <v>1785</v>
      </c>
      <c r="G62" s="105">
        <f t="shared" si="0"/>
        <v>162266.95999999973</v>
      </c>
    </row>
    <row r="63" spans="1:7" ht="52.5">
      <c r="A63" s="17"/>
      <c r="B63" s="104" t="s">
        <v>151</v>
      </c>
      <c r="C63" s="29" t="s">
        <v>134</v>
      </c>
      <c r="D63" s="18" t="s">
        <v>67</v>
      </c>
      <c r="E63" s="28"/>
      <c r="F63" s="28">
        <v>1785</v>
      </c>
      <c r="G63" s="105">
        <f t="shared" si="0"/>
        <v>160481.95999999973</v>
      </c>
    </row>
    <row r="64" spans="1:7" ht="52.5">
      <c r="A64" s="17"/>
      <c r="B64" s="104" t="s">
        <v>151</v>
      </c>
      <c r="C64" s="29" t="s">
        <v>134</v>
      </c>
      <c r="D64" s="18" t="s">
        <v>68</v>
      </c>
      <c r="E64" s="28"/>
      <c r="F64" s="28">
        <v>1785</v>
      </c>
      <c r="G64" s="105">
        <f t="shared" si="0"/>
        <v>158696.95999999973</v>
      </c>
    </row>
    <row r="65" spans="1:7" ht="42">
      <c r="A65" s="17"/>
      <c r="B65" s="104" t="s">
        <v>151</v>
      </c>
      <c r="C65" s="29" t="s">
        <v>135</v>
      </c>
      <c r="D65" s="18" t="s">
        <v>85</v>
      </c>
      <c r="E65" s="28"/>
      <c r="F65" s="28">
        <v>4599.64</v>
      </c>
      <c r="G65" s="105">
        <f t="shared" si="0"/>
        <v>154097.31999999972</v>
      </c>
    </row>
    <row r="66" spans="1:7" ht="42">
      <c r="A66" s="17"/>
      <c r="B66" s="104" t="s">
        <v>151</v>
      </c>
      <c r="C66" s="29" t="s">
        <v>135</v>
      </c>
      <c r="D66" s="18" t="s">
        <v>86</v>
      </c>
      <c r="E66" s="28"/>
      <c r="F66" s="28">
        <v>8137.61</v>
      </c>
      <c r="G66" s="105">
        <f t="shared" si="0"/>
        <v>145959.70999999973</v>
      </c>
    </row>
    <row r="67" spans="1:7" ht="42">
      <c r="A67" s="17"/>
      <c r="B67" s="104" t="s">
        <v>151</v>
      </c>
      <c r="C67" s="29" t="s">
        <v>135</v>
      </c>
      <c r="D67" s="18" t="s">
        <v>87</v>
      </c>
      <c r="E67" s="28"/>
      <c r="F67" s="28">
        <v>11367.88</v>
      </c>
      <c r="G67" s="105">
        <f t="shared" si="0"/>
        <v>134591.82999999973</v>
      </c>
    </row>
    <row r="68" spans="1:7" ht="52.5">
      <c r="A68" s="17"/>
      <c r="B68" s="104" t="s">
        <v>151</v>
      </c>
      <c r="C68" s="29" t="s">
        <v>136</v>
      </c>
      <c r="D68" s="18" t="s">
        <v>88</v>
      </c>
      <c r="E68" s="28"/>
      <c r="F68" s="28">
        <v>1700</v>
      </c>
      <c r="G68" s="105">
        <f t="shared" si="0"/>
        <v>132891.82999999973</v>
      </c>
    </row>
    <row r="69" spans="1:7" ht="52.5">
      <c r="A69" s="17"/>
      <c r="B69" s="104" t="s">
        <v>151</v>
      </c>
      <c r="C69" s="29" t="s">
        <v>136</v>
      </c>
      <c r="D69" s="18" t="s">
        <v>89</v>
      </c>
      <c r="E69" s="28"/>
      <c r="F69" s="28">
        <v>2150</v>
      </c>
      <c r="G69" s="105">
        <f t="shared" si="0"/>
        <v>130741.82999999973</v>
      </c>
    </row>
    <row r="70" spans="1:7" ht="52.5">
      <c r="A70" s="17"/>
      <c r="B70" s="104" t="s">
        <v>151</v>
      </c>
      <c r="C70" s="29" t="s">
        <v>136</v>
      </c>
      <c r="D70" s="18" t="s">
        <v>90</v>
      </c>
      <c r="E70" s="28"/>
      <c r="F70" s="28">
        <v>2150</v>
      </c>
      <c r="G70" s="105">
        <f t="shared" si="0"/>
        <v>128591.82999999973</v>
      </c>
    </row>
    <row r="71" spans="1:7" ht="42">
      <c r="A71" s="17"/>
      <c r="B71" s="104" t="s">
        <v>151</v>
      </c>
      <c r="C71" s="29" t="s">
        <v>137</v>
      </c>
      <c r="D71" s="18" t="s">
        <v>91</v>
      </c>
      <c r="E71" s="28"/>
      <c r="F71" s="28">
        <v>1700</v>
      </c>
      <c r="G71" s="105">
        <f t="shared" si="0"/>
        <v>126891.82999999973</v>
      </c>
    </row>
    <row r="72" spans="1:7" ht="42">
      <c r="A72" s="17"/>
      <c r="B72" s="104" t="s">
        <v>151</v>
      </c>
      <c r="C72" s="29" t="s">
        <v>137</v>
      </c>
      <c r="D72" s="18" t="s">
        <v>92</v>
      </c>
      <c r="E72" s="28"/>
      <c r="F72" s="28">
        <v>1700</v>
      </c>
      <c r="G72" s="105">
        <f t="shared" si="0"/>
        <v>125191.82999999973</v>
      </c>
    </row>
    <row r="73" spans="1:7" ht="42">
      <c r="A73" s="17"/>
      <c r="B73" s="104" t="s">
        <v>151</v>
      </c>
      <c r="C73" s="29" t="s">
        <v>137</v>
      </c>
      <c r="D73" s="18" t="s">
        <v>69</v>
      </c>
      <c r="E73" s="28"/>
      <c r="F73" s="28">
        <v>2750</v>
      </c>
      <c r="G73" s="105">
        <f t="shared" si="0"/>
        <v>122441.82999999973</v>
      </c>
    </row>
    <row r="74" spans="1:7" ht="42">
      <c r="A74" s="17"/>
      <c r="B74" s="104" t="s">
        <v>151</v>
      </c>
      <c r="C74" s="29" t="s">
        <v>138</v>
      </c>
      <c r="D74" s="18" t="s">
        <v>70</v>
      </c>
      <c r="E74" s="28"/>
      <c r="F74" s="28">
        <v>1700</v>
      </c>
      <c r="G74" s="105">
        <f t="shared" si="0"/>
        <v>120741.82999999973</v>
      </c>
    </row>
    <row r="75" spans="1:7" ht="52.5">
      <c r="A75" s="17"/>
      <c r="B75" s="104" t="s">
        <v>151</v>
      </c>
      <c r="C75" s="29" t="s">
        <v>138</v>
      </c>
      <c r="D75" s="18" t="s">
        <v>71</v>
      </c>
      <c r="E75" s="28"/>
      <c r="F75" s="28">
        <v>2150</v>
      </c>
      <c r="G75" s="105">
        <f t="shared" si="0"/>
        <v>118591.82999999973</v>
      </c>
    </row>
    <row r="76" spans="1:7" ht="52.5">
      <c r="A76" s="17"/>
      <c r="B76" s="104" t="s">
        <v>151</v>
      </c>
      <c r="C76" s="29" t="s">
        <v>138</v>
      </c>
      <c r="D76" s="18" t="s">
        <v>72</v>
      </c>
      <c r="E76" s="28"/>
      <c r="F76" s="28">
        <v>2150</v>
      </c>
      <c r="G76" s="105">
        <f t="shared" si="0"/>
        <v>116441.82999999973</v>
      </c>
    </row>
    <row r="77" spans="1:7" ht="52.5">
      <c r="A77" s="17"/>
      <c r="B77" s="104" t="s">
        <v>151</v>
      </c>
      <c r="C77" s="29" t="s">
        <v>138</v>
      </c>
      <c r="D77" s="18" t="s">
        <v>73</v>
      </c>
      <c r="E77" s="28"/>
      <c r="F77" s="28">
        <v>2750</v>
      </c>
      <c r="G77" s="105">
        <f t="shared" si="0"/>
        <v>113691.82999999973</v>
      </c>
    </row>
    <row r="78" spans="1:7" ht="42">
      <c r="A78" s="17"/>
      <c r="B78" s="104" t="s">
        <v>152</v>
      </c>
      <c r="C78" s="19" t="s">
        <v>26</v>
      </c>
      <c r="D78" s="18" t="s">
        <v>74</v>
      </c>
      <c r="E78" s="28">
        <v>18448468.59</v>
      </c>
      <c r="F78" s="28"/>
      <c r="G78" s="105">
        <f t="shared" si="0"/>
        <v>18562160.419999998</v>
      </c>
    </row>
    <row r="79" spans="1:7" ht="73.5">
      <c r="A79" s="17"/>
      <c r="B79" s="104" t="s">
        <v>153</v>
      </c>
      <c r="C79" s="29" t="s">
        <v>139</v>
      </c>
      <c r="D79" s="18" t="s">
        <v>75</v>
      </c>
      <c r="E79" s="28"/>
      <c r="F79" s="28">
        <v>3038784</v>
      </c>
      <c r="G79" s="105">
        <f t="shared" si="0"/>
        <v>15523376.419999998</v>
      </c>
    </row>
    <row r="80" spans="1:7" ht="73.5">
      <c r="A80" s="17"/>
      <c r="B80" s="104" t="s">
        <v>153</v>
      </c>
      <c r="C80" s="29" t="s">
        <v>140</v>
      </c>
      <c r="D80" s="18" t="s">
        <v>93</v>
      </c>
      <c r="E80" s="28"/>
      <c r="F80" s="28">
        <v>2624400</v>
      </c>
      <c r="G80" s="105">
        <f t="shared" si="0"/>
        <v>12898976.419999998</v>
      </c>
    </row>
    <row r="81" spans="1:7" ht="73.5">
      <c r="A81" s="17"/>
      <c r="B81" s="104" t="s">
        <v>153</v>
      </c>
      <c r="C81" s="29" t="s">
        <v>141</v>
      </c>
      <c r="D81" s="18" t="s">
        <v>94</v>
      </c>
      <c r="E81" s="28"/>
      <c r="F81" s="28">
        <v>1318752</v>
      </c>
      <c r="G81" s="105">
        <f t="shared" si="0"/>
        <v>11580224.419999998</v>
      </c>
    </row>
    <row r="82" spans="1:7" ht="84">
      <c r="A82" s="17"/>
      <c r="B82" s="104" t="s">
        <v>153</v>
      </c>
      <c r="C82" s="29" t="s">
        <v>142</v>
      </c>
      <c r="D82" s="18" t="s">
        <v>95</v>
      </c>
      <c r="E82" s="28"/>
      <c r="F82" s="28">
        <v>2600640</v>
      </c>
      <c r="G82" s="105">
        <f aca="true" t="shared" si="1" ref="G82:G89">G81+E82-F82</f>
        <v>8979584.419999998</v>
      </c>
    </row>
    <row r="83" spans="1:7" ht="73.5">
      <c r="A83" s="17"/>
      <c r="B83" s="104" t="s">
        <v>153</v>
      </c>
      <c r="C83" s="29" t="s">
        <v>143</v>
      </c>
      <c r="D83" s="18" t="s">
        <v>96</v>
      </c>
      <c r="E83" s="28"/>
      <c r="F83" s="28">
        <v>5030320</v>
      </c>
      <c r="G83" s="105">
        <f t="shared" si="1"/>
        <v>3949264.419999998</v>
      </c>
    </row>
    <row r="84" spans="1:7" ht="73.5">
      <c r="A84" s="17"/>
      <c r="B84" s="104" t="s">
        <v>153</v>
      </c>
      <c r="C84" s="29" t="s">
        <v>144</v>
      </c>
      <c r="D84" s="18" t="s">
        <v>97</v>
      </c>
      <c r="E84" s="28"/>
      <c r="F84" s="28">
        <v>1236329.6</v>
      </c>
      <c r="G84" s="105">
        <f t="shared" si="1"/>
        <v>2712934.819999998</v>
      </c>
    </row>
    <row r="85" spans="1:7" ht="63">
      <c r="A85" s="17"/>
      <c r="B85" s="104" t="s">
        <v>153</v>
      </c>
      <c r="C85" s="29" t="s">
        <v>145</v>
      </c>
      <c r="D85" s="18" t="s">
        <v>98</v>
      </c>
      <c r="E85" s="28"/>
      <c r="F85" s="28">
        <v>1815632</v>
      </c>
      <c r="G85" s="105">
        <f t="shared" si="1"/>
        <v>897302.819999998</v>
      </c>
    </row>
    <row r="86" spans="1:7" ht="73.5">
      <c r="A86" s="17"/>
      <c r="B86" s="104" t="s">
        <v>153</v>
      </c>
      <c r="C86" s="29" t="s">
        <v>146</v>
      </c>
      <c r="D86" s="18" t="s">
        <v>99</v>
      </c>
      <c r="E86" s="28"/>
      <c r="F86" s="28">
        <v>731280</v>
      </c>
      <c r="G86" s="105">
        <f t="shared" si="1"/>
        <v>166022.81999999797</v>
      </c>
    </row>
    <row r="87" spans="1:7" ht="84">
      <c r="A87" s="17"/>
      <c r="B87" s="104" t="s">
        <v>154</v>
      </c>
      <c r="C87" s="29" t="s">
        <v>147</v>
      </c>
      <c r="D87" s="18" t="s">
        <v>100</v>
      </c>
      <c r="E87" s="28"/>
      <c r="F87" s="28">
        <v>115765</v>
      </c>
      <c r="G87" s="105">
        <f t="shared" si="1"/>
        <v>50257.81999999797</v>
      </c>
    </row>
    <row r="88" spans="1:7" ht="52.5">
      <c r="A88" s="17"/>
      <c r="B88" s="104" t="s">
        <v>155</v>
      </c>
      <c r="C88" s="29" t="s">
        <v>148</v>
      </c>
      <c r="D88" s="18" t="s">
        <v>101</v>
      </c>
      <c r="E88" s="28"/>
      <c r="F88" s="28">
        <v>25548.04</v>
      </c>
      <c r="G88" s="105">
        <f t="shared" si="1"/>
        <v>24709.77999999797</v>
      </c>
    </row>
    <row r="89" spans="1:7" ht="21">
      <c r="A89" s="17"/>
      <c r="B89" s="104" t="s">
        <v>155</v>
      </c>
      <c r="C89" s="19" t="s">
        <v>25</v>
      </c>
      <c r="D89" s="27" t="s">
        <v>76</v>
      </c>
      <c r="E89" s="28"/>
      <c r="F89" s="28">
        <v>52203.97</v>
      </c>
      <c r="G89" s="105">
        <f t="shared" si="1"/>
        <v>-27494.190000002032</v>
      </c>
    </row>
    <row r="90" spans="1:7" ht="21.75" thickBot="1">
      <c r="A90" s="82"/>
      <c r="B90" s="93" t="s">
        <v>155</v>
      </c>
      <c r="C90" s="83" t="s">
        <v>25</v>
      </c>
      <c r="D90" s="94" t="s">
        <v>77</v>
      </c>
      <c r="E90" s="87"/>
      <c r="F90" s="87">
        <v>175</v>
      </c>
      <c r="G90" s="88">
        <f>G89+E90-F90</f>
        <v>-27669.190000002032</v>
      </c>
    </row>
    <row r="91" spans="1:7" ht="13.5" thickBot="1">
      <c r="A91" s="57"/>
      <c r="B91" s="86"/>
      <c r="C91" s="83"/>
      <c r="D91" s="84"/>
      <c r="E91" s="87"/>
      <c r="F91" s="87"/>
      <c r="G91" s="88"/>
    </row>
    <row r="92" spans="1:7" ht="13.5" thickBot="1">
      <c r="A92" s="31"/>
      <c r="B92" s="32"/>
      <c r="C92" s="33"/>
      <c r="D92" s="34" t="s">
        <v>9</v>
      </c>
      <c r="E92" s="33">
        <f>SUM(E16:E90)</f>
        <v>24336360.59</v>
      </c>
      <c r="F92" s="33">
        <f>SUM(F16:F90)</f>
        <v>42990735.95999999</v>
      </c>
      <c r="G92" s="35">
        <f>G14+E92-F92</f>
        <v>-27669.189999997616</v>
      </c>
    </row>
    <row r="93" spans="1:7" ht="12.75">
      <c r="A93" s="1"/>
      <c r="B93" s="1"/>
      <c r="C93" s="1"/>
      <c r="D93" s="1"/>
      <c r="E93" s="1"/>
      <c r="F93" s="1"/>
      <c r="G93" s="7"/>
    </row>
    <row r="94" spans="1:7" ht="12.75">
      <c r="A94" s="1"/>
      <c r="B94" s="1"/>
      <c r="C94" s="1"/>
      <c r="D94" s="1"/>
      <c r="E94" s="1"/>
      <c r="F94" s="1"/>
      <c r="G94" s="13"/>
    </row>
    <row r="95" spans="1:7" ht="12.75">
      <c r="A95" s="1"/>
      <c r="B95" s="1"/>
      <c r="C95" s="1"/>
      <c r="D95" s="1"/>
      <c r="E95" s="1"/>
      <c r="F95" s="1"/>
      <c r="G95" s="7"/>
    </row>
    <row r="96" spans="1:7" ht="12.75">
      <c r="A96" s="47" t="s">
        <v>16</v>
      </c>
      <c r="B96" s="47"/>
      <c r="C96" s="47"/>
      <c r="D96" s="26"/>
      <c r="E96" s="47" t="s">
        <v>17</v>
      </c>
      <c r="F96" s="47"/>
      <c r="G96" s="47"/>
    </row>
    <row r="97" spans="1:7" ht="16.5">
      <c r="A97" s="95" t="s">
        <v>11</v>
      </c>
      <c r="B97" s="95"/>
      <c r="C97" s="95"/>
      <c r="D97" s="96"/>
      <c r="E97" s="95" t="s">
        <v>12</v>
      </c>
      <c r="F97" s="95"/>
      <c r="G97" s="95"/>
    </row>
    <row r="98" spans="1:7" ht="16.5">
      <c r="A98" s="97" t="s">
        <v>23</v>
      </c>
      <c r="B98" s="97"/>
      <c r="C98" s="97"/>
      <c r="D98" s="98"/>
      <c r="E98" s="97" t="s">
        <v>24</v>
      </c>
      <c r="F98" s="97"/>
      <c r="G98" s="97"/>
    </row>
    <row r="99" spans="1:7" ht="16.5">
      <c r="A99" s="95" t="s">
        <v>20</v>
      </c>
      <c r="B99" s="95"/>
      <c r="C99" s="95"/>
      <c r="D99" s="96"/>
      <c r="E99" s="95" t="s">
        <v>13</v>
      </c>
      <c r="F99" s="95"/>
      <c r="G99" s="95"/>
    </row>
    <row r="100" spans="1:7" ht="16.5">
      <c r="A100" s="96"/>
      <c r="B100" s="96"/>
      <c r="C100" s="96"/>
      <c r="D100" s="96"/>
      <c r="E100" s="96"/>
      <c r="F100" s="96"/>
      <c r="G100" s="99"/>
    </row>
    <row r="101" spans="1:7" ht="16.5">
      <c r="A101" s="100"/>
      <c r="B101" s="100"/>
      <c r="C101" s="100"/>
      <c r="D101" s="100"/>
      <c r="E101" s="100"/>
      <c r="F101" s="100"/>
      <c r="G101" s="101"/>
    </row>
    <row r="102" spans="1:7" ht="16.5">
      <c r="A102" s="100"/>
      <c r="B102" s="100"/>
      <c r="C102" s="100"/>
      <c r="D102" s="100"/>
      <c r="E102" s="100"/>
      <c r="F102" s="100"/>
      <c r="G102" s="101"/>
    </row>
    <row r="103" spans="1:7" ht="16.5">
      <c r="A103" s="102" t="s">
        <v>14</v>
      </c>
      <c r="B103" s="102"/>
      <c r="C103" s="102"/>
      <c r="D103" s="102"/>
      <c r="E103" s="102"/>
      <c r="F103" s="102"/>
      <c r="G103" s="102"/>
    </row>
    <row r="104" spans="1:7" ht="16.5">
      <c r="A104" s="95" t="s">
        <v>15</v>
      </c>
      <c r="B104" s="95"/>
      <c r="C104" s="95"/>
      <c r="D104" s="95"/>
      <c r="E104" s="95"/>
      <c r="F104" s="95"/>
      <c r="G104" s="95"/>
    </row>
    <row r="105" spans="1:7" ht="16.5">
      <c r="A105" s="97" t="s">
        <v>21</v>
      </c>
      <c r="B105" s="97"/>
      <c r="C105" s="97"/>
      <c r="D105" s="97"/>
      <c r="E105" s="97"/>
      <c r="F105" s="97"/>
      <c r="G105" s="97"/>
    </row>
    <row r="106" spans="1:7" ht="16.5">
      <c r="A106" s="95" t="s">
        <v>22</v>
      </c>
      <c r="B106" s="95"/>
      <c r="C106" s="95"/>
      <c r="D106" s="95"/>
      <c r="E106" s="95"/>
      <c r="F106" s="95"/>
      <c r="G106" s="95"/>
    </row>
  </sheetData>
  <sheetProtection/>
  <mergeCells count="21">
    <mergeCell ref="A99:C99"/>
    <mergeCell ref="E99:G99"/>
    <mergeCell ref="A103:G103"/>
    <mergeCell ref="A104:G104"/>
    <mergeCell ref="A105:G105"/>
    <mergeCell ref="A106:G106"/>
    <mergeCell ref="A96:C96"/>
    <mergeCell ref="E96:G96"/>
    <mergeCell ref="A97:C97"/>
    <mergeCell ref="E97:G97"/>
    <mergeCell ref="A98:C98"/>
    <mergeCell ref="E98:G98"/>
    <mergeCell ref="A6:G6"/>
    <mergeCell ref="A9:G9"/>
    <mergeCell ref="C10:F10"/>
    <mergeCell ref="A11:G11"/>
    <mergeCell ref="A13:A15"/>
    <mergeCell ref="B13:D13"/>
    <mergeCell ref="E13:G13"/>
    <mergeCell ref="B14:C14"/>
    <mergeCell ref="E14:F14"/>
  </mergeCells>
  <printOptions/>
  <pageMargins left="0.7" right="0.7" top="0.75" bottom="0.75" header="0.3" footer="0.3"/>
  <pageSetup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2024-06-12T19:43:41Z</cp:lastPrinted>
  <dcterms:created xsi:type="dcterms:W3CDTF">2006-07-11T17:39:34Z</dcterms:created>
  <dcterms:modified xsi:type="dcterms:W3CDTF">2024-06-12T19:51:02Z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