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icinlb-01\oai - cc\TRANSPARENCIA 2021-2024\2024\RRHH 2024\AGOSTO 2024\TEMPORAL 2024\"/>
    </mc:Choice>
  </mc:AlternateContent>
  <xr:revisionPtr revIDLastSave="0" documentId="13_ncr:1_{C433AE17-AE50-4BC2-B700-CA08EE647C35}" xr6:coauthVersionLast="47" xr6:coauthVersionMax="47" xr10:uidLastSave="{00000000-0000-0000-0000-000000000000}"/>
  <bookViews>
    <workbookView xWindow="-120" yWindow="-120" windowWidth="29040" windowHeight="15720" xr2:uid="{C9BBC91C-A32E-4D8C-9D93-54C063A0CB9B}"/>
  </bookViews>
  <sheets>
    <sheet name="temporales" sheetId="1" r:id="rId1"/>
  </sheets>
  <definedNames>
    <definedName name="_xlnm._FilterDatabase" localSheetId="0" hidden="1">temporales!$A$11:$O$222</definedName>
    <definedName name="FEBRERO">#REF!</definedName>
    <definedName name="SEXO">#REF!</definedName>
    <definedName name="_xlnm.Print_Titles" localSheetId="0">temporales!$1:$11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1" i="1" l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N69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I222" i="1"/>
  <c r="J222" i="1"/>
  <c r="K222" i="1"/>
  <c r="L222" i="1"/>
  <c r="O222" i="1"/>
  <c r="N222" i="1" l="1"/>
  <c r="M222" i="1"/>
</calcChain>
</file>

<file path=xl/sharedStrings.xml><?xml version="1.0" encoding="utf-8"?>
<sst xmlns="http://schemas.openxmlformats.org/spreadsheetml/2006/main" count="1069" uniqueCount="372">
  <si>
    <t>REPORTE DE NOMINA</t>
  </si>
  <si>
    <t>No.</t>
  </si>
  <si>
    <t>Nombre y Apellidos</t>
  </si>
  <si>
    <t>Genero</t>
  </si>
  <si>
    <t>Función</t>
  </si>
  <si>
    <t>Dirección-Departamento</t>
  </si>
  <si>
    <t>Estatus</t>
  </si>
  <si>
    <t>DESDE</t>
  </si>
  <si>
    <t>HASTA</t>
  </si>
  <si>
    <t>Sueldo Bruto</t>
  </si>
  <si>
    <t>AFP</t>
  </si>
  <si>
    <t>SFS</t>
  </si>
  <si>
    <t>ISR</t>
  </si>
  <si>
    <t>Otros Desc</t>
  </si>
  <si>
    <t>Total 
Desc</t>
  </si>
  <si>
    <t>Sueldo Neto</t>
  </si>
  <si>
    <t>KIRMA ALEJANDRA ARNO DIAZ</t>
  </si>
  <si>
    <t>FEMENINO</t>
  </si>
  <si>
    <t>ABOGADO (A) I</t>
  </si>
  <si>
    <t>ROSELYS MAÑON DE JESUS</t>
  </si>
  <si>
    <t>JOSUE FRANCISCO DE JESUS</t>
  </si>
  <si>
    <t>MASCULINO</t>
  </si>
  <si>
    <t>ABOGADO (A) II</t>
  </si>
  <si>
    <t>DIRECCION DE RECURSOS HUMANOS</t>
  </si>
  <si>
    <t>WILSON ANTONIO MONTERO GARCIA</t>
  </si>
  <si>
    <t>CESAR ANDRES HERNANDEZ GONZALEZ</t>
  </si>
  <si>
    <t>ADMINISTRADOR DE RED</t>
  </si>
  <si>
    <t>DIRECCION DE LENGUAS EXTRANJERAS MESCYT</t>
  </si>
  <si>
    <t>JULIO CESAR SUERO ACOSTA</t>
  </si>
  <si>
    <t>RAMON RAFAEL NUÑEZ JIMENEZ</t>
  </si>
  <si>
    <t>ANGEL FRANCISCO PERALTA SANTOS</t>
  </si>
  <si>
    <t>ADMINISTRADOR DE REDES</t>
  </si>
  <si>
    <t>DEPARTAMENTO DE OPERACIONES TIC -MESCYT</t>
  </si>
  <si>
    <t>CLAURIS MARIBEL TRONCOSO RODRIGUEZ</t>
  </si>
  <si>
    <t>ANALISTA</t>
  </si>
  <si>
    <t>ESTEPHANY MASSIEL CORDERO GARCIA</t>
  </si>
  <si>
    <t>DEPARTAMENTO DE DESARROLLO INSTITUCIONAL</t>
  </si>
  <si>
    <t>JULIA GUANTE ALMEIDA</t>
  </si>
  <si>
    <t>DEPARTAMENTO DE CALIDAD EN LA GESTION</t>
  </si>
  <si>
    <t>YAFREISI ESCALANTE MATEO</t>
  </si>
  <si>
    <t>ANALISTA DE COMPRAS Y CONTRATA</t>
  </si>
  <si>
    <t>DEPARTAMENTO DE COMPRAS Y CONTRATACIONES</t>
  </si>
  <si>
    <t>SANTOS JIMENEZ ROMERO</t>
  </si>
  <si>
    <t>YAURI MANUEL BAEZ ALCANTARA</t>
  </si>
  <si>
    <t>YUDELKA BAUTISTA ORTIZ</t>
  </si>
  <si>
    <t>DANIEL DE LA CRUZ CAPELLAN</t>
  </si>
  <si>
    <t>ANALISTA DE ESTADISTICA</t>
  </si>
  <si>
    <t>DEPARTAMENTO DE ESTADISTICAS</t>
  </si>
  <si>
    <t>ILUMINADA INDHIRA GUILLERMINA GUILLE</t>
  </si>
  <si>
    <t>DIRECCION DE PLANIFICACION Y DESARROLLO</t>
  </si>
  <si>
    <t>ANALISTA DE PLANIFICACION</t>
  </si>
  <si>
    <t>MARIA DE LOS MILAGROS ROA PERDOMO</t>
  </si>
  <si>
    <t>ANALISTA DE RECURSOS HUMANOS</t>
  </si>
  <si>
    <t>MARTHA GISSEL ORTIZ</t>
  </si>
  <si>
    <t>ANALISTA FINANCIERA</t>
  </si>
  <si>
    <t>DIRECCION FINANCIERA</t>
  </si>
  <si>
    <t>SHEILA TAINA RUIZ SANCHEZ</t>
  </si>
  <si>
    <t>XIOMARA DEL ROSARIO SANCHEZ FELIZ DE</t>
  </si>
  <si>
    <t>DEPARTAMENTO DE PRESUPUESTO</t>
  </si>
  <si>
    <t>CESAR BENJAMIN MALDONADO VASQUEZ</t>
  </si>
  <si>
    <t>ANALISTA FINANCIERO</t>
  </si>
  <si>
    <t>DIRECCION ADMINISTRATIVA</t>
  </si>
  <si>
    <t>ANALISTA LEGAL</t>
  </si>
  <si>
    <t>OLGA LIDIA FRANCIS PIÑA</t>
  </si>
  <si>
    <t>JOAQUIN ANTONIO ESPINAL HERNANDEZ</t>
  </si>
  <si>
    <t>DEPARTAMENTO DE FORMULACION, MONITOREO Y</t>
  </si>
  <si>
    <t>LUCAS BALTAZAR JOSE GONZALEZ CAMILO</t>
  </si>
  <si>
    <t>ASESOR</t>
  </si>
  <si>
    <t>MINISTERIO DE EDUCACION SUPERIOR, CIENCI</t>
  </si>
  <si>
    <t>JOSE RAFAEL PEÑA GERARDINO</t>
  </si>
  <si>
    <t>ASESOR (A)</t>
  </si>
  <si>
    <t>DEPARTAMENTO DE MANTENIMIENTO</t>
  </si>
  <si>
    <t>JOVANNA LISSET PEÑA FELIZ</t>
  </si>
  <si>
    <t>ROSELIA PEREZ NOVAS</t>
  </si>
  <si>
    <t>DEPARTAMENTO DE BECAS INTERNACIONALES -M</t>
  </si>
  <si>
    <t>VICEMINISTERIO DE EDUCACION SUPERIOR</t>
  </si>
  <si>
    <t>RODOLFO VALENTINO MARTINEZ LOVERA</t>
  </si>
  <si>
    <t>ASESOR FINANCIERO</t>
  </si>
  <si>
    <t>HAMLET RAMIREZ ESCOTO</t>
  </si>
  <si>
    <t>AUXILIAR</t>
  </si>
  <si>
    <t>DIDIEL ANTONIO MERCEDES RODRIGUEZ</t>
  </si>
  <si>
    <t>CONTADOR (A)</t>
  </si>
  <si>
    <t>ENRIQUE ROSARIO FORTUNA</t>
  </si>
  <si>
    <t>TAMMY PAOLA ROBLES LORA</t>
  </si>
  <si>
    <t>DEPARTAMENTO DE CONTABILIDAD</t>
  </si>
  <si>
    <t>YANIFER MORILLO ENCARNACION</t>
  </si>
  <si>
    <t>ANA CRISTINA LUNA BRITO</t>
  </si>
  <si>
    <t>CONTADORA</t>
  </si>
  <si>
    <t>SANTA POLONIA RAMIREZ PERCEL</t>
  </si>
  <si>
    <t>ALEXANDRA TEJADA</t>
  </si>
  <si>
    <t>COORDINADOR (A)</t>
  </si>
  <si>
    <t>CRUZ MARIA CAPELLAN DURAN</t>
  </si>
  <si>
    <t>DIRECCION DE CURRICULUM</t>
  </si>
  <si>
    <t>ERLY FABEL GIL CESPEDES</t>
  </si>
  <si>
    <t>DEPARTAMENTO DE DESARROLLO E IMPLEMENTAC</t>
  </si>
  <si>
    <t>JENIFER REYES GUTIERREZ</t>
  </si>
  <si>
    <t>JUAN JOSE PERALTA GUZMAN</t>
  </si>
  <si>
    <t>LINET ALTAGRACIA FRIAS MUÑOZ</t>
  </si>
  <si>
    <t>DEPARTAMENTO DE SERVICIO AL USUARIO</t>
  </si>
  <si>
    <t>PAMELA ROSADO GARCIA</t>
  </si>
  <si>
    <t>SONNIA AURELIA FELIZ CALDERON</t>
  </si>
  <si>
    <t>OFICINA REGIONAL NORTE SANTIAGO -MESCYT</t>
  </si>
  <si>
    <t>LEYRA MORA SANTOS</t>
  </si>
  <si>
    <t>DESARROLLADOR APLICACIONES</t>
  </si>
  <si>
    <t>DOMINGO MENDOZA</t>
  </si>
  <si>
    <t>DIRECTOR (A)</t>
  </si>
  <si>
    <t>ELIZABETH ALTAGRACIA VENTURA MORA</t>
  </si>
  <si>
    <t>NOEL LUPERON RAMIREZ</t>
  </si>
  <si>
    <t>DIRECTOR FINANCIERO</t>
  </si>
  <si>
    <t>NURYS MERCEDES MARTE GEREZ</t>
  </si>
  <si>
    <t>ENC. DEPARTAMENTO CALIDAD EN L</t>
  </si>
  <si>
    <t>FARIDE SIBELIS NIN NIN</t>
  </si>
  <si>
    <t>ENC. DPTO. DE CONTABILIDAD</t>
  </si>
  <si>
    <t>AMELIA JOAQUINA SOTO CASTILLO DE GAÑ</t>
  </si>
  <si>
    <t>ENCARGADO (A)</t>
  </si>
  <si>
    <t>ANDORIS YMBANIA CALVO POLANCO</t>
  </si>
  <si>
    <t>CARMEN ALTAGRACIA VENTURA FLORES</t>
  </si>
  <si>
    <t>DEPARTAMENTO DE HOMOLOGACION</t>
  </si>
  <si>
    <t>CARMEN JULIA MOLINA REYES</t>
  </si>
  <si>
    <t>EDICTA FRIAS VICTORIO</t>
  </si>
  <si>
    <t>DEPARTAMENTO DE POSTGRADO</t>
  </si>
  <si>
    <t>EDUARDO BENJAMIN OGANDO SANCHEZ</t>
  </si>
  <si>
    <t>DIVISION DE RESIDENCIAS MEDICAS MESCYT</t>
  </si>
  <si>
    <t>HIANNA ROCIO SANCHEZ JIMENEZ</t>
  </si>
  <si>
    <t>JESSICA JOSEFINA TEJEDA DIAZ</t>
  </si>
  <si>
    <t>DIVISION DE MAYORDOMIA</t>
  </si>
  <si>
    <t>JOSE EDUVIGES PEREZ DE LA CRUZ</t>
  </si>
  <si>
    <t>DEPARTAMENTO DE DISEÑO CURRICULAR</t>
  </si>
  <si>
    <t>JUAN ANTONIO MORFA TAVAREZ</t>
  </si>
  <si>
    <t>LIBYS DEL CARMEN FERNANDEZ FERNANDEZ</t>
  </si>
  <si>
    <t>MARCOS ANTONIO MERCEDES RAMOS</t>
  </si>
  <si>
    <t>DEPARTAMENTO DE DESARROLLO Y DIFUSION DE</t>
  </si>
  <si>
    <t>MILENA DE LA ALTAGRACIA CABRERA MALD</t>
  </si>
  <si>
    <t>OLGA SOSA RAMOS</t>
  </si>
  <si>
    <t>PATRI JOSELYN PAULA DURAN</t>
  </si>
  <si>
    <t>DEPARTAMENTO DE COOPERACION INTERNACIONA</t>
  </si>
  <si>
    <t>PATRICIA ALTAGRACIA CHALAS RODRIGUEZ</t>
  </si>
  <si>
    <t>DIVISION DE ADMINISION EN LOS PROGRAMAS</t>
  </si>
  <si>
    <t>RAFAEL EDUARDO ORTIZ DIAZ</t>
  </si>
  <si>
    <t>DEPARTAMENTO DE CULTURA MESCYT</t>
  </si>
  <si>
    <t>RIGOBERTO ESTEBAN REYES HERNANDEZ</t>
  </si>
  <si>
    <t>ROBERTO RAFAEL SANCHEZ GUTIERREZ</t>
  </si>
  <si>
    <t>DEPARTAMENTO DE ADMINISTRACION DE SERVIC</t>
  </si>
  <si>
    <t>SABRINA LARISSA ALBA GOMEZ</t>
  </si>
  <si>
    <t>SAMUEL SANTANA HERRERA</t>
  </si>
  <si>
    <t>STALING CORDERO BRITO</t>
  </si>
  <si>
    <t>TOMAS PEÑA GARCIA</t>
  </si>
  <si>
    <t>VICTOR MANUEL CESPEDES MEJIA</t>
  </si>
  <si>
    <t>ANGEL IGNACIO RUIZ-BAZAN SAENZ</t>
  </si>
  <si>
    <t>ENCARGADO DE RELACIONES PUBLIC</t>
  </si>
  <si>
    <t>DEPARTAMENTO DE RELACIONES PUBLICAS</t>
  </si>
  <si>
    <t>JOSE MARIA DE JESUS GUZMAN BODDEN</t>
  </si>
  <si>
    <t>ENCARGADO DEPARTAMENTO JURIDIC</t>
  </si>
  <si>
    <t>BETHANIA ALTAGRACIA TEJADA</t>
  </si>
  <si>
    <t>EVAL. DOCS. ACADEMICOS I</t>
  </si>
  <si>
    <t>DAIRY DIAZ DE LA CRUZ</t>
  </si>
  <si>
    <t>EVALUADOR (A)</t>
  </si>
  <si>
    <t>ANNORIS ALINA DE LA CRUZ ESPINAL</t>
  </si>
  <si>
    <t>DEPARTAMENTO DE BECAS NACIONALES -MESCYT</t>
  </si>
  <si>
    <t>CRUZ MARIA RODRIGUEZ CASTILLO</t>
  </si>
  <si>
    <t>FRANCIS JAVIER LUCIANO FERRERAS</t>
  </si>
  <si>
    <t>LUIS ALBERTO NUÑEZ HENRY</t>
  </si>
  <si>
    <t>MANUEL ADAMES SANTOS</t>
  </si>
  <si>
    <t>DEPARTAMENTO DE GRADO</t>
  </si>
  <si>
    <t>RAUL EDUARDO CASTAÑO GONZALEZ</t>
  </si>
  <si>
    <t>THALIA SOTO LOPEZ</t>
  </si>
  <si>
    <t>VICEMINISTERIO DE EVALUACION Y ACREDITAC</t>
  </si>
  <si>
    <t>YESENIA ARIAS ENCARNACION</t>
  </si>
  <si>
    <t>YVELISSE MELO CASTRO</t>
  </si>
  <si>
    <t>JOHANNA DE LEZAETA</t>
  </si>
  <si>
    <t>EVALUADOR DOC. ACADEMICOS</t>
  </si>
  <si>
    <t>MARLIN JHOKASTA TINEO QUEZADA</t>
  </si>
  <si>
    <t>MIGUEL OCTAVIO CUEVAS CAMPILLO</t>
  </si>
  <si>
    <t>NATALIA ZARZUELA VALENZUELA</t>
  </si>
  <si>
    <t>DIRECCION DE CONTROL ACADEMICO</t>
  </si>
  <si>
    <t>RUTH MARIA BATISTA SANCHEZ</t>
  </si>
  <si>
    <t>MESCYT- DIRECCION DE COMUNICACIONES</t>
  </si>
  <si>
    <t>ADALGISA LACEN ESPINAL</t>
  </si>
  <si>
    <t>OFICIAL SERVICIO AL USUARIO</t>
  </si>
  <si>
    <t>EUGEHIDY KARINA UREÑA LÏ OFFICIAL</t>
  </si>
  <si>
    <t>HGYDY NATALIE PIÑA PEREIRA</t>
  </si>
  <si>
    <t>HILDA LIDIA ORTIZ PEGUERO</t>
  </si>
  <si>
    <t>JOSE ANTONIO ECHAVARRIA TORO</t>
  </si>
  <si>
    <t>JULISSA ORTIZ GONZALEZ</t>
  </si>
  <si>
    <t>MIRTHA YOHANNA TUEROS PIMENTEL</t>
  </si>
  <si>
    <t>SAMERY PIÑA DE LA CRUZ</t>
  </si>
  <si>
    <t>VANESSA FERNANDEZ VICENTE</t>
  </si>
  <si>
    <t>VICTOR ENRIQUE BOBADILLA GOMEZ</t>
  </si>
  <si>
    <t>YELISSA ESTHER BATISTA PEÑA</t>
  </si>
  <si>
    <t>JULIO CESAR RODRIGUEZ MONTERO</t>
  </si>
  <si>
    <t>PARALEGAL</t>
  </si>
  <si>
    <t>ANA MAYELIN MENDEZ LUNA</t>
  </si>
  <si>
    <t>PERIODISTA</t>
  </si>
  <si>
    <t>YAMIL MANNAURIS DRULLARD LUIS</t>
  </si>
  <si>
    <t>FREDDY ARTURO MEDRANO</t>
  </si>
  <si>
    <t>RELACIONADOR PUBLICO</t>
  </si>
  <si>
    <t>JUAN ALBERTO MATOS MOLINA</t>
  </si>
  <si>
    <t>SOPORTE ACAD. Y ADMINISTRATIVO</t>
  </si>
  <si>
    <t>LEIDY DAHIANA BURGOS PEREZ</t>
  </si>
  <si>
    <t>TOMAS DE ASIS BENZAN RODRIGUEZ</t>
  </si>
  <si>
    <t>VERONICA ALTAGRACIA GOMEZ MATOS</t>
  </si>
  <si>
    <t>EVELYN MERCEDES MATA LINARES</t>
  </si>
  <si>
    <t>SOPORTE ADMINISTRATIVO</t>
  </si>
  <si>
    <t>RAMON EMILIO SANTIAGO CABRERA GIMENE</t>
  </si>
  <si>
    <t>SOPORTE DE ADMISION</t>
  </si>
  <si>
    <t>EDISON RAFAEL MERCEDES RODRIGUEZ</t>
  </si>
  <si>
    <t>SOPORTE INFORMATICO</t>
  </si>
  <si>
    <t>EDUARDO ANTONIO TAVAREZ PAPPATERRA</t>
  </si>
  <si>
    <t>GERARD JEFFREY VENTURA MATA</t>
  </si>
  <si>
    <t>DOMINGO CASIMIRO RODRIGUEZ CESPEDES</t>
  </si>
  <si>
    <t>SOPORTE TECNICO</t>
  </si>
  <si>
    <t>DIRECCION DE TECNOLOGIAS DE LA INFORMACI</t>
  </si>
  <si>
    <t>FELIX BLADIMIR BELIS ROMERO</t>
  </si>
  <si>
    <t>MANUEL ERNESTO VALERIO AQUINO</t>
  </si>
  <si>
    <t>REYFORD ROBINSON HERRERA MORILLO</t>
  </si>
  <si>
    <t>AMERLYS FERNANDO DUVERGE DE JESUS</t>
  </si>
  <si>
    <t>SOPORTE TECNICO INFORMATICO</t>
  </si>
  <si>
    <t>EDISON RAFAEL CORDERO ROQUE</t>
  </si>
  <si>
    <t>KEVIN STIVENSON GONZALEZ SENA</t>
  </si>
  <si>
    <t>LUIS EDUARDO GRULLON MORENO</t>
  </si>
  <si>
    <t>WANDY LORA</t>
  </si>
  <si>
    <t>SUB DIRECTOR</t>
  </si>
  <si>
    <t>GLORIA STEPHANIE MOLINA FERMIN</t>
  </si>
  <si>
    <t>SUPERVISOR (A)</t>
  </si>
  <si>
    <t>SUPERVISORA</t>
  </si>
  <si>
    <t>DAYRA FRANCISCA DISLA PAREDES</t>
  </si>
  <si>
    <t>ASHLEY MARLEN MATOS FERMIN</t>
  </si>
  <si>
    <t>TECNICO</t>
  </si>
  <si>
    <t>JUANA ELIZABETH ALMONTE BURGOS</t>
  </si>
  <si>
    <t>LUCILA AURORA PICHARDO MADERA</t>
  </si>
  <si>
    <t>MARIBEL AGUSTINA ODIL</t>
  </si>
  <si>
    <t>FRANKLIN JAVIER DE JESUS SALDAÑA</t>
  </si>
  <si>
    <t>TECNICO ADMINISTRATIVO</t>
  </si>
  <si>
    <t>VICEMINISTERIO DE EXTENSION MESCYT</t>
  </si>
  <si>
    <t>PAOLA ALEJANDRA HERRERA</t>
  </si>
  <si>
    <t>JOSE DAVID DE PEÑA ENCARNACION</t>
  </si>
  <si>
    <t>TECNICO CONTABILIDAD</t>
  </si>
  <si>
    <t>RAFELINA CAROLINA PIMENTEL SORIANO</t>
  </si>
  <si>
    <t>ROBINSON DE OLEO MONTERO</t>
  </si>
  <si>
    <t>YAEL ANTONIO LEFLER ALCANTARA</t>
  </si>
  <si>
    <t>MILKA VASQUEZ DICEN</t>
  </si>
  <si>
    <t>TECNICO DE DOCUMENTACION</t>
  </si>
  <si>
    <t>CARMEN MARIA ILUMINADA PEÑA</t>
  </si>
  <si>
    <t>VERIFICADORA DOC. ACADEMICOS</t>
  </si>
  <si>
    <t>ISAAMEL VILLA MENDEZ</t>
  </si>
  <si>
    <t>NATALIE MARIE CALDERON LOPEZ</t>
  </si>
  <si>
    <t>ROBERT ANTONIO MEDINA LINARES</t>
  </si>
  <si>
    <t>TOTAL GENERAL</t>
  </si>
  <si>
    <t>VICMARY GUADALUPE PIMENTEL SOTO</t>
  </si>
  <si>
    <t>ANA JULIA ARIAS SALCEDO</t>
  </si>
  <si>
    <t>DULCE EMILIA MEDINA FERRERAS</t>
  </si>
  <si>
    <t>TECNICO DE ACCESO A LA INFORMA</t>
  </si>
  <si>
    <t>OFICINA DE LIBRE ACCESO A LA INFORMACION</t>
  </si>
  <si>
    <t>ROSA AMELIA TIRADO EUGENIO</t>
  </si>
  <si>
    <t>VERIFICADOR DE EXEQUATUR</t>
  </si>
  <si>
    <t>ELFRIDA ELIZABETH GONZALEZ PIMENTEL</t>
  </si>
  <si>
    <t>DIVISION DE VINCULACION IES - COMUNIDAD</t>
  </si>
  <si>
    <t>GREYQUI MATOS MENDOZA</t>
  </si>
  <si>
    <t>JOSE LUIS SOTO TRINIDAD</t>
  </si>
  <si>
    <t>JUAN CARLOS FELIZ FLORIAN</t>
  </si>
  <si>
    <t>STEPHANY VIRGINIA VARGAS GOMEZ</t>
  </si>
  <si>
    <t>MERCEDES YSABEL MEDRANO MARTINEZ DE</t>
  </si>
  <si>
    <t>JEURY ANEUDY LINARES CRUZ</t>
  </si>
  <si>
    <t>GILBERTO DE LA CRUZ</t>
  </si>
  <si>
    <t>ANDERSON VARGAS</t>
  </si>
  <si>
    <t>MARIA TERESA CASTILLO HOEPELMAN</t>
  </si>
  <si>
    <t>PSICOLOGO (A)</t>
  </si>
  <si>
    <t>MIKAUL WILLIAM MUESES RODRIGUEZ</t>
  </si>
  <si>
    <t>IVONNE MARGARITA MARTINEZ PERALTA</t>
  </si>
  <si>
    <t>DEPARTAMENTO DE RECLUTAMIENTO, SELECCION</t>
  </si>
  <si>
    <t>CANDIDA RONDON BRITO</t>
  </si>
  <si>
    <t>JOSE ANTONIO ORTEGA GUZMAN</t>
  </si>
  <si>
    <t>GESTOR (A)</t>
  </si>
  <si>
    <t>TECNICO EN PROGRAMACION</t>
  </si>
  <si>
    <t>ARIEL ENMANUEL MORALES PEGUERO</t>
  </si>
  <si>
    <t>ILEANA PATRICIA MARCELO SALADO</t>
  </si>
  <si>
    <t>MANUEL DE JESUS VARGAS VALENZUELA</t>
  </si>
  <si>
    <t>EVAL. REGI. ACADEMICO</t>
  </si>
  <si>
    <t>DIONICIO HERNANDEZ CASSO</t>
  </si>
  <si>
    <t>EDIAN FRANKLIN FRANCO DE LOS SANTOS</t>
  </si>
  <si>
    <t>TELMA DINORA PAYANO</t>
  </si>
  <si>
    <t>AUXILIAR DE CONTABILIDAD</t>
  </si>
  <si>
    <t>JUAN RIVAS CAMILO</t>
  </si>
  <si>
    <t>LUIS SAMUEL MOJICA SEPULVEDA</t>
  </si>
  <si>
    <t>DIVISION DE DEPORTE MESCYT</t>
  </si>
  <si>
    <t>JUAN ANTONIO ALCANTARA FIGUEROA</t>
  </si>
  <si>
    <t>NELIA DEL CARMEN DE LEON RAMOS</t>
  </si>
  <si>
    <t>ABOGADO (A)</t>
  </si>
  <si>
    <t>RAISA ZULEIKA JIMENEZ CHALAS</t>
  </si>
  <si>
    <t>RAMON ENRIQUE MERA FRIAS</t>
  </si>
  <si>
    <t>YOLANDA MATEO PUJOLS</t>
  </si>
  <si>
    <t>DEPARTAMENTO DE COORDINACIÓN ADMINISTRAT</t>
  </si>
  <si>
    <t>JUNIOR DE LA CRUZ GONZALEZ</t>
  </si>
  <si>
    <t>JAIME VLADIMIR GONZALEZ DE LA CRUZ</t>
  </si>
  <si>
    <t>LUESMIL CASTOR PANIAGUA VALDEZ</t>
  </si>
  <si>
    <t>ENCARGADO DE PUBLICACIONES</t>
  </si>
  <si>
    <t>DEPARTAMENTO DE PUBLICACIONES</t>
  </si>
  <si>
    <t>GRECIS LIDUVINA MATEO PEREZ</t>
  </si>
  <si>
    <t>LISANDRO JESUS DE JESUS</t>
  </si>
  <si>
    <t>BUDDY ROGERS VASQUEZ CABRERA</t>
  </si>
  <si>
    <t>JOSE EUGENIO MERCEDES TERRERO</t>
  </si>
  <si>
    <t>ENISAEL CASTRO RAMIREZ</t>
  </si>
  <si>
    <t>EMMANUEL GONZALEZ PARRA</t>
  </si>
  <si>
    <t>KATHERINE MIGUELINA MARTINEZ SANTANA</t>
  </si>
  <si>
    <t>ANALISTA DESARROLLO INSTITUCIO</t>
  </si>
  <si>
    <t>EVALUADOR DE CURRICULUM</t>
  </si>
  <si>
    <t>DANIEYE MELINA PERALTA CAMILO</t>
  </si>
  <si>
    <t>HERIDANIA FORTUNA RODRIGUEZ</t>
  </si>
  <si>
    <t>SANTO RAFAEL NAVARRO</t>
  </si>
  <si>
    <t>VICEMINISTERIO DE CIENCIA Y TECNOLOGIA</t>
  </si>
  <si>
    <t>ALBERT WENHAM</t>
  </si>
  <si>
    <t>PROFESOR (A)</t>
  </si>
  <si>
    <t>CENTROS DE LENGUAS EXTRANJERAS MESCYT</t>
  </si>
  <si>
    <t>NJEM OKORO</t>
  </si>
  <si>
    <t>NORBERTO JOSE QUINTERO TORO</t>
  </si>
  <si>
    <t>RUTH ELEONORE SAM-MICHEL</t>
  </si>
  <si>
    <t>JESUS LABRADOR GOMEZ</t>
  </si>
  <si>
    <t>INDIRA TIBISAY MARTINEZ MARTINEZ</t>
  </si>
  <si>
    <t>SECRETARIO (A)</t>
  </si>
  <si>
    <t>FRANCISCO ROBERTO ARIAS MILLA</t>
  </si>
  <si>
    <t>DIRECTOR (A) RECURSOS HUMANOS</t>
  </si>
  <si>
    <t>DIRECCION JURIDICA-MESCYT</t>
  </si>
  <si>
    <t>DEPARTAMENTO DE PRUEBAS DIAGNOSTICAS Y S</t>
  </si>
  <si>
    <t>DIRECCION DE ACUERDOS Y CONVENIOS INTERN</t>
  </si>
  <si>
    <t>DIRECCION DE INNOVACION Y TRANSFERENCIA</t>
  </si>
  <si>
    <t>DIRECCION ACADEMICA</t>
  </si>
  <si>
    <t>DEPARTAMENTO DE EXEQUATUR</t>
  </si>
  <si>
    <t>RHINA PATRICIA VASQUEZ CABRERA</t>
  </si>
  <si>
    <t>DEPARTAMENTO DE ORGANIZACION DEL TRABAJO</t>
  </si>
  <si>
    <t>DIVISION DE EDUCACION MEDICA</t>
  </si>
  <si>
    <t>DEPARTAMENTO DE CERTIFICACIONES DE DOCUM</t>
  </si>
  <si>
    <t>DIRECCION DE MOVILIDAD DE PROFESORES Y E</t>
  </si>
  <si>
    <t>DEPARTAMENTO DE AUDITORIA AL REGISTRO AC</t>
  </si>
  <si>
    <t>DIVISION DE ENFERMERIA MESCYT</t>
  </si>
  <si>
    <t>DEPARTAMENTO DE GESTION DE LA VINCULACIO</t>
  </si>
  <si>
    <t>DEPARTAMENTO DE INDICADORES DE CIENCIA,</t>
  </si>
  <si>
    <t>DEPARTAMENTO DE GESTION DE LA  INNOVACIO</t>
  </si>
  <si>
    <t>DEPARTAMENTO DE INVESTIGACION EN CIENCIA</t>
  </si>
  <si>
    <t>DEPARTAMENTO DE NORMATIVAS DE CIENCIA, T</t>
  </si>
  <si>
    <t>DIVISION DE ODONTOLOGIA MESCYT</t>
  </si>
  <si>
    <t>LUISA MARIA REDMAN SEPULVEDA</t>
  </si>
  <si>
    <t>CANELA MARCOLINA REYNOSO RUBIO</t>
  </si>
  <si>
    <t>VIVIANA ALCANTARA GUZMAN</t>
  </si>
  <si>
    <t>DIRECCION DE EMPRENDIMIENTO -MESCYT</t>
  </si>
  <si>
    <t>CAPITULO: 0219   SUBCAPITULO: 01  DAF: 01  UE: 0001  PROGRAMAS: 01,11 Y 12  SUBPROGRAMA:1,2 Y 3 PROYECTO: 0 ACTIVIDADES:01,02,03,04 Y 07  CUENTA: 2.1.1.2.08                 FONDO: 0100</t>
  </si>
  <si>
    <t>DIVISION DE CONTROL DE BIENES -MESCYT</t>
  </si>
  <si>
    <t>EUGENIO CORPORAN LORENZO</t>
  </si>
  <si>
    <t>DIRECCION PARA EL FOMENTO DE LA GESTION</t>
  </si>
  <si>
    <t>SUPERVISOR DE CENTRO</t>
  </si>
  <si>
    <t>ZOMNIA MARGARITA SCHOTT LOPEZ</t>
  </si>
  <si>
    <t>DEPARTAMENTO DE COORDINACION ACADEMICA M</t>
  </si>
  <si>
    <t>MIGUEL ROSSO RAMIREZ</t>
  </si>
  <si>
    <t>LUZ DELALBA RAMIREZ MORA</t>
  </si>
  <si>
    <t>STALIN DARIAN PIMENTEL ARIAS</t>
  </si>
  <si>
    <t>EVALUADOR DE BECAS INTERNACION</t>
  </si>
  <si>
    <t>LIDIA MOURIER LOZADA JIMENEZ</t>
  </si>
  <si>
    <t>DIVISION DE EVALUACION DEL PERSONAL Y RE</t>
  </si>
  <si>
    <t>DEPARTAMENTO DE PROTOCOLO Y EVENTOS -MES</t>
  </si>
  <si>
    <t>YERANY PEÑA MARTES</t>
  </si>
  <si>
    <t>NOMBRAMIENTO TEMPORAL</t>
  </si>
  <si>
    <t>CARACTER EVENTUAL</t>
  </si>
  <si>
    <t>FIOR DALISA GIL RODRIGUEZ</t>
  </si>
  <si>
    <t>ENC. DESARROLLO INSTITUCIONAL</t>
  </si>
  <si>
    <t>DEPARTAMENTO DESARROLLO INSTITUCIONAL</t>
  </si>
  <si>
    <t>MARIA MARGARITA FRIAS DE LEON</t>
  </si>
  <si>
    <t>ANILKA IVELISSE CASADO ARJONA</t>
  </si>
  <si>
    <t>JOSE LUIS LEON PEREZ</t>
  </si>
  <si>
    <t>JOSE ANDRES RODRIGUEZ ALMONTE</t>
  </si>
  <si>
    <t>MARIO RAUL PAULINO CUELLO</t>
  </si>
  <si>
    <t>DESARROLLO INFORMATICA</t>
  </si>
  <si>
    <t>DEPARTAMENTO DE LITIGIOS -MESCYT</t>
  </si>
  <si>
    <r>
      <t xml:space="preserve">CONCEPTO: PAGO SUELDO 000001 - PERSONAL </t>
    </r>
    <r>
      <rPr>
        <b/>
        <sz val="18"/>
        <color rgb="FF000000"/>
        <rFont val="Arial"/>
        <family val="2"/>
      </rPr>
      <t>TEMPORAL</t>
    </r>
    <r>
      <rPr>
        <sz val="18"/>
        <color rgb="FF000000"/>
        <rFont val="Arial"/>
        <family val="2"/>
      </rPr>
      <t xml:space="preserve"> CORRESPONDIENTE AL MES DE </t>
    </r>
    <r>
      <rPr>
        <b/>
        <sz val="18"/>
        <color rgb="FF000000"/>
        <rFont val="Arial"/>
        <family val="2"/>
      </rPr>
      <t>AGOSTO DEL</t>
    </r>
    <r>
      <rPr>
        <sz val="18"/>
        <color rgb="FF000000"/>
        <rFont val="Arial"/>
        <family val="2"/>
      </rPr>
      <t xml:space="preserve"> </t>
    </r>
    <r>
      <rPr>
        <b/>
        <sz val="18"/>
        <color rgb="FF000000"/>
        <rFont val="Arial"/>
        <family val="2"/>
      </rPr>
      <t>20</t>
    </r>
    <r>
      <rPr>
        <b/>
        <sz val="18"/>
        <color indexed="8"/>
        <rFont val="Arial"/>
        <family val="2"/>
      </rPr>
      <t>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</si>
</sst>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b/>
      <sz val="18"/>
      <color indexed="8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b/>
      <sz val="1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Border="1" applyAlignment="1">
      <alignment vertical="center" wrapText="1"/>
    </xf>
    <xf numFmtId="0" fontId="2" fillId="2" borderId="0" xfId="2" applyFill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2" fillId="0" borderId="1" xfId="2" applyBorder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39" fontId="7" fillId="0" borderId="1" xfId="1" applyNumberFormat="1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39" fontId="7" fillId="0" borderId="0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97144BD3-6720-4952-9D3F-1DF8F99E83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595313</xdr:colOff>
      <xdr:row>223</xdr:row>
      <xdr:rowOff>0</xdr:rowOff>
    </xdr:from>
    <xdr:ext cx="6667500" cy="88870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9720E20-1463-4C77-B70B-21134B686FEB}"/>
            </a:ext>
          </a:extLst>
        </xdr:cNvPr>
        <xdr:cNvSpPr txBox="1"/>
      </xdr:nvSpPr>
      <xdr:spPr>
        <a:xfrm>
          <a:off x="595313" y="191404875"/>
          <a:ext cx="6667500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</a:t>
          </a:r>
        </a:p>
        <a:p>
          <a:pPr algn="ctr"/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LIC. JOSUE</a:t>
          </a:r>
          <a:r>
            <a:rPr lang="en-US" sz="1800" b="1" baseline="0">
              <a:latin typeface="Arial" panose="020B0604020202020204" pitchFamily="34" charset="0"/>
              <a:cs typeface="Arial" panose="020B0604020202020204" pitchFamily="34" charset="0"/>
            </a:rPr>
            <a:t> FRANCISCO DE JESU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S</a:t>
          </a:r>
        </a:p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DIRECTOR DE RECURSOS HUMANOS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B16C-6E39-47BD-902C-7BD11FCBB7B2}">
  <dimension ref="A1:HO224"/>
  <sheetViews>
    <sheetView tabSelected="1" zoomScale="55" zoomScaleNormal="55" workbookViewId="0">
      <selection activeCell="H14" sqref="H14"/>
    </sheetView>
  </sheetViews>
  <sheetFormatPr baseColWidth="10" defaultRowHeight="15" x14ac:dyDescent="0.25"/>
  <cols>
    <col min="1" max="1" width="11.28515625" customWidth="1"/>
    <col min="2" max="2" width="49.7109375" bestFit="1" customWidth="1"/>
    <col min="3" max="3" width="29.5703125" customWidth="1"/>
    <col min="4" max="4" width="44.42578125" bestFit="1" customWidth="1"/>
    <col min="5" max="5" width="51.42578125" customWidth="1"/>
    <col min="6" max="6" width="32.85546875" customWidth="1"/>
    <col min="7" max="7" width="16.7109375" customWidth="1"/>
    <col min="8" max="8" width="19.85546875" customWidth="1"/>
    <col min="9" max="9" width="30.85546875" bestFit="1" customWidth="1"/>
    <col min="10" max="11" width="25.140625" bestFit="1" customWidth="1"/>
    <col min="12" max="12" width="25.5703125" bestFit="1" customWidth="1"/>
    <col min="13" max="13" width="26.5703125" bestFit="1" customWidth="1"/>
    <col min="14" max="14" width="28.42578125" bestFit="1" customWidth="1"/>
    <col min="15" max="15" width="29.140625" customWidth="1"/>
  </cols>
  <sheetData>
    <row r="1" spans="1:223" s="5" customFormat="1" ht="23.25" x14ac:dyDescent="0.25">
      <c r="A1" s="1"/>
      <c r="B1" s="2"/>
      <c r="C1" s="2"/>
      <c r="D1" s="2"/>
      <c r="E1" s="2"/>
      <c r="F1" s="2"/>
      <c r="G1" s="3"/>
      <c r="H1" s="3"/>
      <c r="I1" s="4"/>
      <c r="J1" s="4"/>
      <c r="K1" s="4"/>
      <c r="L1" s="4"/>
      <c r="M1" s="4"/>
      <c r="N1" s="4"/>
      <c r="O1" s="4"/>
      <c r="P1" s="2"/>
      <c r="Q1" s="2"/>
      <c r="R1" s="2"/>
      <c r="S1" s="2"/>
      <c r="T1" s="2"/>
      <c r="U1" s="3"/>
      <c r="V1" s="3"/>
      <c r="W1" s="4"/>
      <c r="X1" s="4"/>
      <c r="Y1" s="4"/>
      <c r="Z1" s="4"/>
      <c r="AA1" s="4"/>
      <c r="AB1" s="4"/>
      <c r="AC1" s="4"/>
      <c r="AD1" s="1"/>
      <c r="AE1" s="2"/>
      <c r="AF1" s="2"/>
      <c r="AG1" s="2"/>
      <c r="AH1" s="2"/>
      <c r="AI1" s="2"/>
      <c r="AJ1" s="3"/>
      <c r="AK1" s="3"/>
      <c r="AL1" s="4"/>
      <c r="AM1" s="4"/>
      <c r="AN1" s="4"/>
      <c r="AO1" s="4"/>
      <c r="AP1" s="4"/>
      <c r="AQ1" s="4"/>
      <c r="AR1" s="4"/>
      <c r="AS1" s="1"/>
      <c r="AT1" s="2"/>
      <c r="AU1" s="2"/>
      <c r="AV1" s="2"/>
      <c r="AW1" s="2"/>
      <c r="AX1" s="2"/>
      <c r="AY1" s="3"/>
      <c r="AZ1" s="3"/>
      <c r="BA1" s="4"/>
      <c r="BB1" s="4"/>
      <c r="BC1" s="4"/>
      <c r="BD1" s="4"/>
      <c r="BE1" s="4"/>
      <c r="BF1" s="4"/>
      <c r="BG1" s="4"/>
      <c r="BH1" s="1"/>
      <c r="BI1" s="2"/>
      <c r="BJ1" s="2"/>
      <c r="BK1" s="2"/>
      <c r="BL1" s="2"/>
      <c r="BM1" s="2"/>
      <c r="BN1" s="3"/>
      <c r="BO1" s="3"/>
      <c r="BP1" s="4"/>
      <c r="BQ1" s="4"/>
      <c r="BR1" s="4"/>
      <c r="BS1" s="4"/>
      <c r="BT1" s="4"/>
      <c r="BU1" s="4"/>
      <c r="BV1" s="4"/>
      <c r="BW1" s="1"/>
      <c r="BX1" s="2"/>
      <c r="BY1" s="2"/>
      <c r="BZ1" s="2"/>
      <c r="CA1" s="2"/>
      <c r="CB1" s="2"/>
      <c r="CC1" s="3"/>
      <c r="CD1" s="3"/>
      <c r="CE1" s="4"/>
      <c r="CF1" s="4"/>
      <c r="CG1" s="4"/>
      <c r="CH1" s="4"/>
      <c r="CI1" s="4"/>
      <c r="CJ1" s="4"/>
      <c r="CK1" s="4"/>
      <c r="CL1" s="1"/>
      <c r="CM1" s="2"/>
      <c r="CN1" s="2"/>
      <c r="CO1" s="2"/>
      <c r="CP1" s="2"/>
      <c r="CQ1" s="2"/>
      <c r="CR1" s="3"/>
      <c r="CS1" s="3"/>
      <c r="CT1" s="4"/>
      <c r="CU1" s="4"/>
      <c r="CV1" s="4"/>
      <c r="CW1" s="4"/>
      <c r="CX1" s="4"/>
      <c r="CY1" s="4"/>
      <c r="CZ1" s="4"/>
      <c r="DA1" s="1"/>
      <c r="DB1" s="2"/>
      <c r="DC1" s="2"/>
      <c r="DD1" s="2"/>
      <c r="DE1" s="2"/>
      <c r="DF1" s="2"/>
      <c r="DG1" s="3"/>
      <c r="DH1" s="3"/>
      <c r="DI1" s="4"/>
      <c r="DJ1" s="4"/>
      <c r="DK1" s="4"/>
      <c r="DL1" s="4"/>
      <c r="DM1" s="4"/>
      <c r="DN1" s="4"/>
      <c r="DO1" s="4"/>
      <c r="DP1" s="1"/>
      <c r="DQ1" s="2"/>
      <c r="DR1" s="2"/>
      <c r="DS1" s="2"/>
      <c r="DT1" s="2"/>
      <c r="DU1" s="2"/>
      <c r="DV1" s="3"/>
      <c r="DW1" s="3"/>
      <c r="DX1" s="4"/>
      <c r="DY1" s="4"/>
      <c r="DZ1" s="4"/>
      <c r="EA1" s="4"/>
      <c r="EB1" s="4"/>
      <c r="EC1" s="4"/>
      <c r="ED1" s="4"/>
      <c r="EE1" s="1"/>
      <c r="EF1" s="2"/>
      <c r="EG1" s="2"/>
      <c r="EH1" s="2"/>
      <c r="EI1" s="2"/>
      <c r="EJ1" s="2"/>
      <c r="EK1" s="3"/>
      <c r="EL1" s="3"/>
      <c r="EM1" s="4"/>
      <c r="EN1" s="4"/>
      <c r="EO1" s="4"/>
      <c r="EP1" s="4"/>
      <c r="EQ1" s="4"/>
      <c r="ER1" s="4"/>
      <c r="ES1" s="4"/>
      <c r="ET1" s="1"/>
      <c r="EU1" s="2"/>
      <c r="EV1" s="2"/>
      <c r="EW1" s="2"/>
      <c r="EX1" s="2"/>
      <c r="EY1" s="2"/>
      <c r="EZ1" s="3"/>
      <c r="FA1" s="3"/>
      <c r="FB1" s="4"/>
      <c r="FC1" s="4"/>
      <c r="FD1" s="4"/>
      <c r="FE1" s="4"/>
      <c r="FF1" s="4"/>
      <c r="FG1" s="4"/>
      <c r="FH1" s="4"/>
      <c r="FI1" s="1"/>
      <c r="FJ1" s="2"/>
      <c r="FK1" s="2"/>
      <c r="FL1" s="2"/>
      <c r="FM1" s="2"/>
      <c r="FN1" s="2"/>
      <c r="FO1" s="3"/>
      <c r="FP1" s="3"/>
      <c r="FQ1" s="4"/>
      <c r="FR1" s="4"/>
      <c r="FS1" s="4"/>
      <c r="FT1" s="4"/>
      <c r="FU1" s="4"/>
      <c r="FV1" s="4"/>
      <c r="FW1" s="4"/>
      <c r="FX1" s="1"/>
      <c r="FY1" s="2"/>
      <c r="FZ1" s="2"/>
      <c r="GA1" s="2"/>
      <c r="GB1" s="2"/>
      <c r="GC1" s="2"/>
      <c r="GD1" s="3"/>
      <c r="GE1" s="3"/>
      <c r="GF1" s="4"/>
      <c r="GG1" s="4"/>
      <c r="GH1" s="4"/>
      <c r="GI1" s="4"/>
      <c r="GJ1" s="4"/>
      <c r="GK1" s="4"/>
      <c r="GL1" s="4"/>
      <c r="GM1" s="1"/>
      <c r="GN1" s="2"/>
      <c r="GO1" s="2"/>
      <c r="GP1" s="2"/>
      <c r="GQ1" s="2"/>
      <c r="GR1" s="2"/>
      <c r="GS1" s="3"/>
      <c r="GT1" s="3"/>
      <c r="GU1" s="4"/>
      <c r="GV1" s="4"/>
      <c r="GW1" s="4"/>
      <c r="GX1" s="4"/>
      <c r="GY1" s="4"/>
      <c r="GZ1" s="4"/>
      <c r="HA1" s="4"/>
      <c r="HB1" s="1"/>
      <c r="HC1" s="2"/>
      <c r="HD1" s="2"/>
      <c r="HE1" s="2"/>
      <c r="HF1" s="2"/>
      <c r="HG1" s="2"/>
      <c r="HH1" s="3"/>
      <c r="HI1" s="3"/>
      <c r="HJ1" s="4"/>
      <c r="HK1" s="4"/>
      <c r="HL1" s="4"/>
      <c r="HM1" s="4"/>
      <c r="HN1" s="4"/>
      <c r="HO1" s="4"/>
    </row>
    <row r="2" spans="1:223" s="5" customFormat="1" ht="23.25" x14ac:dyDescent="0.25">
      <c r="A2" s="1"/>
      <c r="B2" s="2"/>
      <c r="C2" s="2"/>
      <c r="D2" s="2"/>
      <c r="E2" s="2"/>
      <c r="F2" s="2"/>
      <c r="G2" s="3"/>
      <c r="H2" s="3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3"/>
      <c r="V2" s="3"/>
      <c r="W2" s="4"/>
      <c r="X2" s="4"/>
      <c r="Y2" s="4"/>
      <c r="Z2" s="4"/>
      <c r="AA2" s="4"/>
      <c r="AB2" s="4"/>
      <c r="AC2" s="4"/>
      <c r="AD2" s="1"/>
      <c r="AE2" s="2"/>
      <c r="AF2" s="2"/>
      <c r="AG2" s="2"/>
      <c r="AH2" s="2"/>
      <c r="AI2" s="2"/>
      <c r="AJ2" s="3"/>
      <c r="AK2" s="3"/>
      <c r="AL2" s="4"/>
      <c r="AM2" s="4"/>
      <c r="AN2" s="4"/>
      <c r="AO2" s="4"/>
      <c r="AP2" s="4"/>
      <c r="AQ2" s="4"/>
      <c r="AR2" s="4"/>
      <c r="AS2" s="1"/>
      <c r="AT2" s="2"/>
      <c r="AU2" s="2"/>
      <c r="AV2" s="2"/>
      <c r="AW2" s="2"/>
      <c r="AX2" s="2"/>
      <c r="AY2" s="3"/>
      <c r="AZ2" s="3"/>
      <c r="BA2" s="4"/>
      <c r="BB2" s="4"/>
      <c r="BC2" s="4"/>
      <c r="BD2" s="4"/>
      <c r="BE2" s="4"/>
      <c r="BF2" s="4"/>
      <c r="BG2" s="4"/>
      <c r="BH2" s="1"/>
      <c r="BI2" s="2"/>
      <c r="BJ2" s="2"/>
      <c r="BK2" s="2"/>
      <c r="BL2" s="2"/>
      <c r="BM2" s="2"/>
      <c r="BN2" s="3"/>
      <c r="BO2" s="3"/>
      <c r="BP2" s="4"/>
      <c r="BQ2" s="4"/>
      <c r="BR2" s="4"/>
      <c r="BS2" s="4"/>
      <c r="BT2" s="4"/>
      <c r="BU2" s="4"/>
      <c r="BV2" s="4"/>
      <c r="BW2" s="1"/>
      <c r="BX2" s="2"/>
      <c r="BY2" s="2"/>
      <c r="BZ2" s="2"/>
      <c r="CA2" s="2"/>
      <c r="CB2" s="2"/>
      <c r="CC2" s="3"/>
      <c r="CD2" s="3"/>
      <c r="CE2" s="4"/>
      <c r="CF2" s="4"/>
      <c r="CG2" s="4"/>
      <c r="CH2" s="4"/>
      <c r="CI2" s="4"/>
      <c r="CJ2" s="4"/>
      <c r="CK2" s="4"/>
      <c r="CL2" s="1"/>
      <c r="CM2" s="2"/>
      <c r="CN2" s="2"/>
      <c r="CO2" s="2"/>
      <c r="CP2" s="2"/>
      <c r="CQ2" s="2"/>
      <c r="CR2" s="3"/>
      <c r="CS2" s="3"/>
      <c r="CT2" s="4"/>
      <c r="CU2" s="4"/>
      <c r="CV2" s="4"/>
      <c r="CW2" s="4"/>
      <c r="CX2" s="4"/>
      <c r="CY2" s="4"/>
      <c r="CZ2" s="4"/>
      <c r="DA2" s="1"/>
      <c r="DB2" s="2"/>
      <c r="DC2" s="2"/>
      <c r="DD2" s="2"/>
      <c r="DE2" s="2"/>
      <c r="DF2" s="2"/>
      <c r="DG2" s="3"/>
      <c r="DH2" s="3"/>
      <c r="DI2" s="4"/>
      <c r="DJ2" s="4"/>
      <c r="DK2" s="4"/>
      <c r="DL2" s="4"/>
      <c r="DM2" s="4"/>
      <c r="DN2" s="4"/>
      <c r="DO2" s="4"/>
      <c r="DP2" s="1"/>
      <c r="DQ2" s="2"/>
      <c r="DR2" s="2"/>
      <c r="DS2" s="2"/>
      <c r="DT2" s="2"/>
      <c r="DU2" s="2"/>
      <c r="DV2" s="3"/>
      <c r="DW2" s="3"/>
      <c r="DX2" s="4"/>
      <c r="DY2" s="4"/>
      <c r="DZ2" s="4"/>
      <c r="EA2" s="4"/>
      <c r="EB2" s="4"/>
      <c r="EC2" s="4"/>
      <c r="ED2" s="4"/>
      <c r="EE2" s="1"/>
      <c r="EF2" s="2"/>
      <c r="EG2" s="2"/>
      <c r="EH2" s="2"/>
      <c r="EI2" s="2"/>
      <c r="EJ2" s="2"/>
      <c r="EK2" s="3"/>
      <c r="EL2" s="3"/>
      <c r="EM2" s="4"/>
      <c r="EN2" s="4"/>
      <c r="EO2" s="4"/>
      <c r="EP2" s="4"/>
      <c r="EQ2" s="4"/>
      <c r="ER2" s="4"/>
      <c r="ES2" s="4"/>
      <c r="ET2" s="1"/>
      <c r="EU2" s="2"/>
      <c r="EV2" s="2"/>
      <c r="EW2" s="2"/>
      <c r="EX2" s="2"/>
      <c r="EY2" s="2"/>
      <c r="EZ2" s="3"/>
      <c r="FA2" s="3"/>
      <c r="FB2" s="4"/>
      <c r="FC2" s="4"/>
      <c r="FD2" s="4"/>
      <c r="FE2" s="4"/>
      <c r="FF2" s="4"/>
      <c r="FG2" s="4"/>
      <c r="FH2" s="4"/>
      <c r="FI2" s="1"/>
      <c r="FJ2" s="2"/>
      <c r="FK2" s="2"/>
      <c r="FL2" s="2"/>
      <c r="FM2" s="2"/>
      <c r="FN2" s="2"/>
      <c r="FO2" s="3"/>
      <c r="FP2" s="3"/>
      <c r="FQ2" s="4"/>
      <c r="FR2" s="4"/>
      <c r="FS2" s="4"/>
      <c r="FT2" s="4"/>
      <c r="FU2" s="4"/>
      <c r="FV2" s="4"/>
      <c r="FW2" s="4"/>
      <c r="FX2" s="1"/>
      <c r="FY2" s="2"/>
      <c r="FZ2" s="2"/>
      <c r="GA2" s="2"/>
      <c r="GB2" s="2"/>
      <c r="GC2" s="2"/>
      <c r="GD2" s="3"/>
      <c r="GE2" s="3"/>
      <c r="GF2" s="4"/>
      <c r="GG2" s="4"/>
      <c r="GH2" s="4"/>
      <c r="GI2" s="4"/>
      <c r="GJ2" s="4"/>
      <c r="GK2" s="4"/>
      <c r="GL2" s="4"/>
      <c r="GM2" s="1"/>
      <c r="GN2" s="2"/>
      <c r="GO2" s="2"/>
      <c r="GP2" s="2"/>
      <c r="GQ2" s="2"/>
      <c r="GR2" s="2"/>
      <c r="GS2" s="3"/>
      <c r="GT2" s="3"/>
      <c r="GU2" s="4"/>
      <c r="GV2" s="4"/>
      <c r="GW2" s="4"/>
      <c r="GX2" s="4"/>
      <c r="GY2" s="4"/>
      <c r="GZ2" s="4"/>
      <c r="HA2" s="4"/>
      <c r="HB2" s="1"/>
      <c r="HC2" s="2"/>
      <c r="HD2" s="2"/>
      <c r="HE2" s="2"/>
      <c r="HF2" s="2"/>
      <c r="HG2" s="2"/>
      <c r="HH2" s="3"/>
      <c r="HI2" s="3"/>
      <c r="HJ2" s="4"/>
      <c r="HK2" s="4"/>
      <c r="HL2" s="4"/>
      <c r="HM2" s="4"/>
      <c r="HN2" s="4"/>
      <c r="HO2" s="4"/>
    </row>
    <row r="3" spans="1:223" s="5" customFormat="1" ht="23.25" x14ac:dyDescent="0.25">
      <c r="A3" s="1"/>
      <c r="B3" s="2"/>
      <c r="C3" s="2"/>
      <c r="D3" s="2"/>
      <c r="E3" s="2"/>
      <c r="F3" s="2"/>
      <c r="G3" s="3"/>
      <c r="H3" s="3"/>
      <c r="I3" s="4"/>
      <c r="J3" s="4"/>
      <c r="K3" s="4"/>
      <c r="L3" s="4"/>
      <c r="M3" s="4"/>
      <c r="N3" s="4"/>
      <c r="O3" s="4"/>
      <c r="P3" s="2"/>
      <c r="Q3" s="2"/>
      <c r="R3" s="2"/>
      <c r="S3" s="2"/>
      <c r="T3" s="2"/>
      <c r="U3" s="3"/>
      <c r="V3" s="3"/>
      <c r="W3" s="4"/>
      <c r="X3" s="4"/>
      <c r="Y3" s="4"/>
      <c r="Z3" s="4"/>
      <c r="AA3" s="4"/>
      <c r="AB3" s="4"/>
      <c r="AC3" s="4"/>
      <c r="AD3" s="1"/>
      <c r="AE3" s="2"/>
      <c r="AF3" s="2"/>
      <c r="AG3" s="2"/>
      <c r="AH3" s="2"/>
      <c r="AI3" s="2"/>
      <c r="AJ3" s="3"/>
      <c r="AK3" s="3"/>
      <c r="AL3" s="4"/>
      <c r="AM3" s="4"/>
      <c r="AN3" s="4"/>
      <c r="AO3" s="4"/>
      <c r="AP3" s="4"/>
      <c r="AQ3" s="4"/>
      <c r="AR3" s="4"/>
      <c r="AS3" s="1"/>
      <c r="AT3" s="2"/>
      <c r="AU3" s="2"/>
      <c r="AV3" s="2"/>
      <c r="AW3" s="2"/>
      <c r="AX3" s="2"/>
      <c r="AY3" s="3"/>
      <c r="AZ3" s="3"/>
      <c r="BA3" s="4"/>
      <c r="BB3" s="4"/>
      <c r="BC3" s="4"/>
      <c r="BD3" s="4"/>
      <c r="BE3" s="4"/>
      <c r="BF3" s="4"/>
      <c r="BG3" s="4"/>
      <c r="BH3" s="1"/>
      <c r="BI3" s="2"/>
      <c r="BJ3" s="2"/>
      <c r="BK3" s="2"/>
      <c r="BL3" s="2"/>
      <c r="BM3" s="2"/>
      <c r="BN3" s="3"/>
      <c r="BO3" s="3"/>
      <c r="BP3" s="4"/>
      <c r="BQ3" s="4"/>
      <c r="BR3" s="4"/>
      <c r="BS3" s="4"/>
      <c r="BT3" s="4"/>
      <c r="BU3" s="4"/>
      <c r="BV3" s="4"/>
      <c r="BW3" s="1"/>
      <c r="BX3" s="2"/>
      <c r="BY3" s="2"/>
      <c r="BZ3" s="2"/>
      <c r="CA3" s="2"/>
      <c r="CB3" s="2"/>
      <c r="CC3" s="3"/>
      <c r="CD3" s="3"/>
      <c r="CE3" s="4"/>
      <c r="CF3" s="4"/>
      <c r="CG3" s="4"/>
      <c r="CH3" s="4"/>
      <c r="CI3" s="4"/>
      <c r="CJ3" s="4"/>
      <c r="CK3" s="4"/>
      <c r="CL3" s="1"/>
      <c r="CM3" s="2"/>
      <c r="CN3" s="2"/>
      <c r="CO3" s="2"/>
      <c r="CP3" s="2"/>
      <c r="CQ3" s="2"/>
      <c r="CR3" s="3"/>
      <c r="CS3" s="3"/>
      <c r="CT3" s="4"/>
      <c r="CU3" s="4"/>
      <c r="CV3" s="4"/>
      <c r="CW3" s="4"/>
      <c r="CX3" s="4"/>
      <c r="CY3" s="4"/>
      <c r="CZ3" s="4"/>
      <c r="DA3" s="1"/>
      <c r="DB3" s="2"/>
      <c r="DC3" s="2"/>
      <c r="DD3" s="2"/>
      <c r="DE3" s="2"/>
      <c r="DF3" s="2"/>
      <c r="DG3" s="3"/>
      <c r="DH3" s="3"/>
      <c r="DI3" s="4"/>
      <c r="DJ3" s="4"/>
      <c r="DK3" s="4"/>
      <c r="DL3" s="4"/>
      <c r="DM3" s="4"/>
      <c r="DN3" s="4"/>
      <c r="DO3" s="4"/>
      <c r="DP3" s="1"/>
      <c r="DQ3" s="2"/>
      <c r="DR3" s="2"/>
      <c r="DS3" s="2"/>
      <c r="DT3" s="2"/>
      <c r="DU3" s="2"/>
      <c r="DV3" s="3"/>
      <c r="DW3" s="3"/>
      <c r="DX3" s="4"/>
      <c r="DY3" s="4"/>
      <c r="DZ3" s="4"/>
      <c r="EA3" s="4"/>
      <c r="EB3" s="4"/>
      <c r="EC3" s="4"/>
      <c r="ED3" s="4"/>
      <c r="EE3" s="1"/>
      <c r="EF3" s="2"/>
      <c r="EG3" s="2"/>
      <c r="EH3" s="2"/>
      <c r="EI3" s="2"/>
      <c r="EJ3" s="2"/>
      <c r="EK3" s="3"/>
      <c r="EL3" s="3"/>
      <c r="EM3" s="4"/>
      <c r="EN3" s="4"/>
      <c r="EO3" s="4"/>
      <c r="EP3" s="4"/>
      <c r="EQ3" s="4"/>
      <c r="ER3" s="4"/>
      <c r="ES3" s="4"/>
      <c r="ET3" s="1"/>
      <c r="EU3" s="2"/>
      <c r="EV3" s="2"/>
      <c r="EW3" s="2"/>
      <c r="EX3" s="2"/>
      <c r="EY3" s="2"/>
      <c r="EZ3" s="3"/>
      <c r="FA3" s="3"/>
      <c r="FB3" s="4"/>
      <c r="FC3" s="4"/>
      <c r="FD3" s="4"/>
      <c r="FE3" s="4"/>
      <c r="FF3" s="4"/>
      <c r="FG3" s="4"/>
      <c r="FH3" s="4"/>
      <c r="FI3" s="1"/>
      <c r="FJ3" s="2"/>
      <c r="FK3" s="2"/>
      <c r="FL3" s="2"/>
      <c r="FM3" s="2"/>
      <c r="FN3" s="2"/>
      <c r="FO3" s="3"/>
      <c r="FP3" s="3"/>
      <c r="FQ3" s="4"/>
      <c r="FR3" s="4"/>
      <c r="FS3" s="4"/>
      <c r="FT3" s="4"/>
      <c r="FU3" s="4"/>
      <c r="FV3" s="4"/>
      <c r="FW3" s="4"/>
      <c r="FX3" s="1"/>
      <c r="FY3" s="2"/>
      <c r="FZ3" s="2"/>
      <c r="GA3" s="2"/>
      <c r="GB3" s="2"/>
      <c r="GC3" s="2"/>
      <c r="GD3" s="3"/>
      <c r="GE3" s="3"/>
      <c r="GF3" s="4"/>
      <c r="GG3" s="4"/>
      <c r="GH3" s="4"/>
      <c r="GI3" s="4"/>
      <c r="GJ3" s="4"/>
      <c r="GK3" s="4"/>
      <c r="GL3" s="4"/>
      <c r="GM3" s="1"/>
      <c r="GN3" s="2"/>
      <c r="GO3" s="2"/>
      <c r="GP3" s="2"/>
      <c r="GQ3" s="2"/>
      <c r="GR3" s="2"/>
      <c r="GS3" s="3"/>
      <c r="GT3" s="3"/>
      <c r="GU3" s="4"/>
      <c r="GV3" s="4"/>
      <c r="GW3" s="4"/>
      <c r="GX3" s="4"/>
      <c r="GY3" s="4"/>
      <c r="GZ3" s="4"/>
      <c r="HA3" s="4"/>
      <c r="HB3" s="1"/>
      <c r="HC3" s="2"/>
      <c r="HD3" s="2"/>
      <c r="HE3" s="2"/>
      <c r="HF3" s="2"/>
      <c r="HG3" s="2"/>
      <c r="HH3" s="3"/>
      <c r="HI3" s="3"/>
      <c r="HJ3" s="4"/>
      <c r="HK3" s="4"/>
      <c r="HL3" s="4"/>
      <c r="HM3" s="4"/>
      <c r="HN3" s="4"/>
      <c r="HO3" s="4"/>
    </row>
    <row r="4" spans="1:223" s="5" customFormat="1" ht="23.25" x14ac:dyDescent="0.25">
      <c r="A4" s="1"/>
      <c r="B4" s="2"/>
      <c r="C4" s="2"/>
      <c r="D4" s="2"/>
      <c r="E4" s="2"/>
      <c r="F4" s="2"/>
      <c r="G4" s="3"/>
      <c r="H4" s="3"/>
      <c r="I4" s="4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3"/>
      <c r="V4" s="3"/>
      <c r="W4" s="4"/>
      <c r="X4" s="4"/>
      <c r="Y4" s="4"/>
      <c r="Z4" s="4"/>
      <c r="AA4" s="4"/>
      <c r="AB4" s="4"/>
      <c r="AC4" s="4"/>
      <c r="AD4" s="1"/>
      <c r="AE4" s="2"/>
      <c r="AF4" s="2"/>
      <c r="AG4" s="2"/>
      <c r="AH4" s="2"/>
      <c r="AI4" s="2"/>
      <c r="AJ4" s="3"/>
      <c r="AK4" s="3"/>
      <c r="AL4" s="4"/>
      <c r="AM4" s="4"/>
      <c r="AN4" s="4"/>
      <c r="AO4" s="4"/>
      <c r="AP4" s="4"/>
      <c r="AQ4" s="4"/>
      <c r="AR4" s="4"/>
      <c r="AS4" s="1"/>
      <c r="AT4" s="2"/>
      <c r="AU4" s="2"/>
      <c r="AV4" s="2"/>
      <c r="AW4" s="2"/>
      <c r="AX4" s="2"/>
      <c r="AY4" s="3"/>
      <c r="AZ4" s="3"/>
      <c r="BA4" s="4"/>
      <c r="BB4" s="4"/>
      <c r="BC4" s="4"/>
      <c r="BD4" s="4"/>
      <c r="BE4" s="4"/>
      <c r="BF4" s="4"/>
      <c r="BG4" s="4"/>
      <c r="BH4" s="1"/>
      <c r="BI4" s="2"/>
      <c r="BJ4" s="2"/>
      <c r="BK4" s="2"/>
      <c r="BL4" s="2"/>
      <c r="BM4" s="2"/>
      <c r="BN4" s="3"/>
      <c r="BO4" s="3"/>
      <c r="BP4" s="4"/>
      <c r="BQ4" s="4"/>
      <c r="BR4" s="4"/>
      <c r="BS4" s="4"/>
      <c r="BT4" s="4"/>
      <c r="BU4" s="4"/>
      <c r="BV4" s="4"/>
      <c r="BW4" s="1"/>
      <c r="BX4" s="2"/>
      <c r="BY4" s="2"/>
      <c r="BZ4" s="2"/>
      <c r="CA4" s="2"/>
      <c r="CB4" s="2"/>
      <c r="CC4" s="3"/>
      <c r="CD4" s="3"/>
      <c r="CE4" s="4"/>
      <c r="CF4" s="4"/>
      <c r="CG4" s="4"/>
      <c r="CH4" s="4"/>
      <c r="CI4" s="4"/>
      <c r="CJ4" s="4"/>
      <c r="CK4" s="4"/>
      <c r="CL4" s="1"/>
      <c r="CM4" s="2"/>
      <c r="CN4" s="2"/>
      <c r="CO4" s="2"/>
      <c r="CP4" s="2"/>
      <c r="CQ4" s="2"/>
      <c r="CR4" s="3"/>
      <c r="CS4" s="3"/>
      <c r="CT4" s="4"/>
      <c r="CU4" s="4"/>
      <c r="CV4" s="4"/>
      <c r="CW4" s="4"/>
      <c r="CX4" s="4"/>
      <c r="CY4" s="4"/>
      <c r="CZ4" s="4"/>
      <c r="DA4" s="1"/>
      <c r="DB4" s="2"/>
      <c r="DC4" s="2"/>
      <c r="DD4" s="2"/>
      <c r="DE4" s="2"/>
      <c r="DF4" s="2"/>
      <c r="DG4" s="3"/>
      <c r="DH4" s="3"/>
      <c r="DI4" s="4"/>
      <c r="DJ4" s="4"/>
      <c r="DK4" s="4"/>
      <c r="DL4" s="4"/>
      <c r="DM4" s="4"/>
      <c r="DN4" s="4"/>
      <c r="DO4" s="4"/>
      <c r="DP4" s="1"/>
      <c r="DQ4" s="2"/>
      <c r="DR4" s="2"/>
      <c r="DS4" s="2"/>
      <c r="DT4" s="2"/>
      <c r="DU4" s="2"/>
      <c r="DV4" s="3"/>
      <c r="DW4" s="3"/>
      <c r="DX4" s="4"/>
      <c r="DY4" s="4"/>
      <c r="DZ4" s="4"/>
      <c r="EA4" s="4"/>
      <c r="EB4" s="4"/>
      <c r="EC4" s="4"/>
      <c r="ED4" s="4"/>
      <c r="EE4" s="1"/>
      <c r="EF4" s="2"/>
      <c r="EG4" s="2"/>
      <c r="EH4" s="2"/>
      <c r="EI4" s="2"/>
      <c r="EJ4" s="2"/>
      <c r="EK4" s="3"/>
      <c r="EL4" s="3"/>
      <c r="EM4" s="4"/>
      <c r="EN4" s="4"/>
      <c r="EO4" s="4"/>
      <c r="EP4" s="4"/>
      <c r="EQ4" s="4"/>
      <c r="ER4" s="4"/>
      <c r="ES4" s="4"/>
      <c r="ET4" s="1"/>
      <c r="EU4" s="2"/>
      <c r="EV4" s="2"/>
      <c r="EW4" s="2"/>
      <c r="EX4" s="2"/>
      <c r="EY4" s="2"/>
      <c r="EZ4" s="3"/>
      <c r="FA4" s="3"/>
      <c r="FB4" s="4"/>
      <c r="FC4" s="4"/>
      <c r="FD4" s="4"/>
      <c r="FE4" s="4"/>
      <c r="FF4" s="4"/>
      <c r="FG4" s="4"/>
      <c r="FH4" s="4"/>
      <c r="FI4" s="1"/>
      <c r="FJ4" s="2"/>
      <c r="FK4" s="2"/>
      <c r="FL4" s="2"/>
      <c r="FM4" s="2"/>
      <c r="FN4" s="2"/>
      <c r="FO4" s="3"/>
      <c r="FP4" s="3"/>
      <c r="FQ4" s="4"/>
      <c r="FR4" s="4"/>
      <c r="FS4" s="4"/>
      <c r="FT4" s="4"/>
      <c r="FU4" s="4"/>
      <c r="FV4" s="4"/>
      <c r="FW4" s="4"/>
      <c r="FX4" s="1"/>
      <c r="FY4" s="2"/>
      <c r="FZ4" s="2"/>
      <c r="GA4" s="2"/>
      <c r="GB4" s="2"/>
      <c r="GC4" s="2"/>
      <c r="GD4" s="3"/>
      <c r="GE4" s="3"/>
      <c r="GF4" s="4"/>
      <c r="GG4" s="4"/>
      <c r="GH4" s="4"/>
      <c r="GI4" s="4"/>
      <c r="GJ4" s="4"/>
      <c r="GK4" s="4"/>
      <c r="GL4" s="4"/>
      <c r="GM4" s="1"/>
      <c r="GN4" s="2"/>
      <c r="GO4" s="2"/>
      <c r="GP4" s="2"/>
      <c r="GQ4" s="2"/>
      <c r="GR4" s="2"/>
      <c r="GS4" s="3"/>
      <c r="GT4" s="3"/>
      <c r="GU4" s="4"/>
      <c r="GV4" s="4"/>
      <c r="GW4" s="4"/>
      <c r="GX4" s="4"/>
      <c r="GY4" s="4"/>
      <c r="GZ4" s="4"/>
      <c r="HA4" s="4"/>
      <c r="HB4" s="1"/>
      <c r="HC4" s="2"/>
      <c r="HD4" s="2"/>
      <c r="HE4" s="2"/>
      <c r="HF4" s="2"/>
      <c r="HG4" s="2"/>
      <c r="HH4" s="3"/>
      <c r="HI4" s="3"/>
      <c r="HJ4" s="4"/>
      <c r="HK4" s="4"/>
      <c r="HL4" s="4"/>
      <c r="HM4" s="4"/>
      <c r="HN4" s="4"/>
      <c r="HO4" s="4"/>
    </row>
    <row r="5" spans="1:223" s="5" customFormat="1" ht="23.25" x14ac:dyDescent="0.25">
      <c r="A5" s="1"/>
      <c r="B5" s="2"/>
      <c r="C5" s="2"/>
      <c r="D5" s="2"/>
      <c r="E5" s="2"/>
      <c r="F5" s="2"/>
      <c r="G5" s="3"/>
      <c r="H5" s="3"/>
      <c r="I5" s="4"/>
      <c r="J5" s="4"/>
      <c r="K5" s="4"/>
      <c r="L5" s="4"/>
      <c r="M5" s="4"/>
      <c r="N5" s="4"/>
      <c r="O5" s="4"/>
      <c r="P5" s="2"/>
      <c r="Q5" s="2"/>
      <c r="R5" s="2"/>
      <c r="S5" s="2"/>
      <c r="T5" s="2"/>
      <c r="U5" s="3"/>
      <c r="V5" s="3"/>
      <c r="W5" s="4"/>
      <c r="X5" s="4"/>
      <c r="Y5" s="4"/>
      <c r="Z5" s="4"/>
      <c r="AA5" s="4"/>
      <c r="AB5" s="4"/>
      <c r="AC5" s="4"/>
      <c r="AD5" s="1"/>
      <c r="AE5" s="2"/>
      <c r="AF5" s="2"/>
      <c r="AG5" s="2"/>
      <c r="AH5" s="2"/>
      <c r="AI5" s="2"/>
      <c r="AJ5" s="3"/>
      <c r="AK5" s="3"/>
      <c r="AL5" s="4"/>
      <c r="AM5" s="4"/>
      <c r="AN5" s="4"/>
      <c r="AO5" s="4"/>
      <c r="AP5" s="4"/>
      <c r="AQ5" s="4"/>
      <c r="AR5" s="4"/>
      <c r="AS5" s="1"/>
      <c r="AT5" s="2"/>
      <c r="AU5" s="2"/>
      <c r="AV5" s="2"/>
      <c r="AW5" s="2"/>
      <c r="AX5" s="2"/>
      <c r="AY5" s="3"/>
      <c r="AZ5" s="3"/>
      <c r="BA5" s="4"/>
      <c r="BB5" s="4"/>
      <c r="BC5" s="4"/>
      <c r="BD5" s="4"/>
      <c r="BE5" s="4"/>
      <c r="BF5" s="4"/>
      <c r="BG5" s="4"/>
      <c r="BH5" s="1"/>
      <c r="BI5" s="2"/>
      <c r="BJ5" s="2"/>
      <c r="BK5" s="2"/>
      <c r="BL5" s="2"/>
      <c r="BM5" s="2"/>
      <c r="BN5" s="3"/>
      <c r="BO5" s="3"/>
      <c r="BP5" s="4"/>
      <c r="BQ5" s="4"/>
      <c r="BR5" s="4"/>
      <c r="BS5" s="4"/>
      <c r="BT5" s="4"/>
      <c r="BU5" s="4"/>
      <c r="BV5" s="4"/>
      <c r="BW5" s="1"/>
      <c r="BX5" s="2"/>
      <c r="BY5" s="2"/>
      <c r="BZ5" s="2"/>
      <c r="CA5" s="2"/>
      <c r="CB5" s="2"/>
      <c r="CC5" s="3"/>
      <c r="CD5" s="3"/>
      <c r="CE5" s="4"/>
      <c r="CF5" s="4"/>
      <c r="CG5" s="4"/>
      <c r="CH5" s="4"/>
      <c r="CI5" s="4"/>
      <c r="CJ5" s="4"/>
      <c r="CK5" s="4"/>
      <c r="CL5" s="1"/>
      <c r="CM5" s="2"/>
      <c r="CN5" s="2"/>
      <c r="CO5" s="2"/>
      <c r="CP5" s="2"/>
      <c r="CQ5" s="2"/>
      <c r="CR5" s="3"/>
      <c r="CS5" s="3"/>
      <c r="CT5" s="4"/>
      <c r="CU5" s="4"/>
      <c r="CV5" s="4"/>
      <c r="CW5" s="4"/>
      <c r="CX5" s="4"/>
      <c r="CY5" s="4"/>
      <c r="CZ5" s="4"/>
      <c r="DA5" s="1"/>
      <c r="DB5" s="2"/>
      <c r="DC5" s="2"/>
      <c r="DD5" s="2"/>
      <c r="DE5" s="2"/>
      <c r="DF5" s="2"/>
      <c r="DG5" s="3"/>
      <c r="DH5" s="3"/>
      <c r="DI5" s="4"/>
      <c r="DJ5" s="4"/>
      <c r="DK5" s="4"/>
      <c r="DL5" s="4"/>
      <c r="DM5" s="4"/>
      <c r="DN5" s="4"/>
      <c r="DO5" s="4"/>
      <c r="DP5" s="1"/>
      <c r="DQ5" s="2"/>
      <c r="DR5" s="2"/>
      <c r="DS5" s="2"/>
      <c r="DT5" s="2"/>
      <c r="DU5" s="2"/>
      <c r="DV5" s="3"/>
      <c r="DW5" s="3"/>
      <c r="DX5" s="4"/>
      <c r="DY5" s="4"/>
      <c r="DZ5" s="4"/>
      <c r="EA5" s="4"/>
      <c r="EB5" s="4"/>
      <c r="EC5" s="4"/>
      <c r="ED5" s="4"/>
      <c r="EE5" s="1"/>
      <c r="EF5" s="2"/>
      <c r="EG5" s="2"/>
      <c r="EH5" s="2"/>
      <c r="EI5" s="2"/>
      <c r="EJ5" s="2"/>
      <c r="EK5" s="3"/>
      <c r="EL5" s="3"/>
      <c r="EM5" s="4"/>
      <c r="EN5" s="4"/>
      <c r="EO5" s="4"/>
      <c r="EP5" s="4"/>
      <c r="EQ5" s="4"/>
      <c r="ER5" s="4"/>
      <c r="ES5" s="4"/>
      <c r="ET5" s="1"/>
      <c r="EU5" s="2"/>
      <c r="EV5" s="2"/>
      <c r="EW5" s="2"/>
      <c r="EX5" s="2"/>
      <c r="EY5" s="2"/>
      <c r="EZ5" s="3"/>
      <c r="FA5" s="3"/>
      <c r="FB5" s="4"/>
      <c r="FC5" s="4"/>
      <c r="FD5" s="4"/>
      <c r="FE5" s="4"/>
      <c r="FF5" s="4"/>
      <c r="FG5" s="4"/>
      <c r="FH5" s="4"/>
      <c r="FI5" s="1"/>
      <c r="FJ5" s="2"/>
      <c r="FK5" s="2"/>
      <c r="FL5" s="2"/>
      <c r="FM5" s="2"/>
      <c r="FN5" s="2"/>
      <c r="FO5" s="3"/>
      <c r="FP5" s="3"/>
      <c r="FQ5" s="4"/>
      <c r="FR5" s="4"/>
      <c r="FS5" s="4"/>
      <c r="FT5" s="4"/>
      <c r="FU5" s="4"/>
      <c r="FV5" s="4"/>
      <c r="FW5" s="4"/>
      <c r="FX5" s="1"/>
      <c r="FY5" s="2"/>
      <c r="FZ5" s="2"/>
      <c r="GA5" s="2"/>
      <c r="GB5" s="2"/>
      <c r="GC5" s="2"/>
      <c r="GD5" s="3"/>
      <c r="GE5" s="3"/>
      <c r="GF5" s="4"/>
      <c r="GG5" s="4"/>
      <c r="GH5" s="4"/>
      <c r="GI5" s="4"/>
      <c r="GJ5" s="4"/>
      <c r="GK5" s="4"/>
      <c r="GL5" s="4"/>
      <c r="GM5" s="1"/>
      <c r="GN5" s="2"/>
      <c r="GO5" s="2"/>
      <c r="GP5" s="2"/>
      <c r="GQ5" s="2"/>
      <c r="GR5" s="2"/>
      <c r="GS5" s="3"/>
      <c r="GT5" s="3"/>
      <c r="GU5" s="4"/>
      <c r="GV5" s="4"/>
      <c r="GW5" s="4"/>
      <c r="GX5" s="4"/>
      <c r="GY5" s="4"/>
      <c r="GZ5" s="4"/>
      <c r="HA5" s="4"/>
      <c r="HB5" s="1"/>
      <c r="HC5" s="2"/>
      <c r="HD5" s="2"/>
      <c r="HE5" s="2"/>
      <c r="HF5" s="2"/>
      <c r="HG5" s="2"/>
      <c r="HH5" s="3"/>
      <c r="HI5" s="3"/>
      <c r="HJ5" s="4"/>
      <c r="HK5" s="4"/>
      <c r="HL5" s="4"/>
      <c r="HM5" s="4"/>
      <c r="HN5" s="4"/>
      <c r="HO5" s="4"/>
    </row>
    <row r="6" spans="1:223" s="5" customFormat="1" ht="22.5" customHeight="1" x14ac:dyDescent="0.25">
      <c r="A6" s="1"/>
      <c r="B6" s="2"/>
      <c r="C6" s="2"/>
      <c r="D6" s="2"/>
      <c r="E6" s="2"/>
      <c r="F6" s="2"/>
      <c r="G6" s="3"/>
      <c r="H6" s="3"/>
      <c r="I6" s="4"/>
      <c r="J6" s="4"/>
      <c r="K6" s="4"/>
      <c r="L6" s="4"/>
      <c r="M6" s="4"/>
      <c r="N6" s="4"/>
      <c r="O6" s="4"/>
      <c r="P6" s="2"/>
      <c r="Q6" s="2"/>
      <c r="R6" s="2"/>
      <c r="S6" s="2"/>
      <c r="T6" s="2"/>
      <c r="U6" s="3"/>
      <c r="V6" s="3"/>
      <c r="W6" s="4"/>
      <c r="X6" s="4"/>
      <c r="Y6" s="4"/>
      <c r="Z6" s="4"/>
      <c r="AA6" s="4"/>
      <c r="AB6" s="4"/>
      <c r="AC6" s="4"/>
      <c r="AD6" s="1"/>
      <c r="AE6" s="2"/>
      <c r="AF6" s="2"/>
      <c r="AG6" s="2"/>
      <c r="AH6" s="2"/>
      <c r="AI6" s="2"/>
      <c r="AJ6" s="3"/>
      <c r="AK6" s="3"/>
      <c r="AL6" s="4"/>
      <c r="AM6" s="4"/>
      <c r="AN6" s="4"/>
      <c r="AO6" s="4"/>
      <c r="AP6" s="4"/>
      <c r="AQ6" s="4"/>
      <c r="AR6" s="4"/>
      <c r="AS6" s="1"/>
      <c r="AT6" s="2"/>
      <c r="AU6" s="2"/>
      <c r="AV6" s="2"/>
      <c r="AW6" s="2"/>
      <c r="AX6" s="2"/>
      <c r="AY6" s="3"/>
      <c r="AZ6" s="3"/>
      <c r="BA6" s="4"/>
      <c r="BB6" s="4"/>
      <c r="BC6" s="4"/>
      <c r="BD6" s="4"/>
      <c r="BE6" s="4"/>
      <c r="BF6" s="4"/>
      <c r="BG6" s="4"/>
      <c r="BH6" s="1"/>
      <c r="BI6" s="2"/>
      <c r="BJ6" s="2"/>
      <c r="BK6" s="2"/>
      <c r="BL6" s="2"/>
      <c r="BM6" s="2"/>
      <c r="BN6" s="3"/>
      <c r="BO6" s="3"/>
      <c r="BP6" s="4"/>
      <c r="BQ6" s="4"/>
      <c r="BR6" s="4"/>
      <c r="BS6" s="4"/>
      <c r="BT6" s="4"/>
      <c r="BU6" s="4"/>
      <c r="BV6" s="4"/>
      <c r="BW6" s="1"/>
      <c r="BX6" s="2"/>
      <c r="BY6" s="2"/>
      <c r="BZ6" s="2"/>
      <c r="CA6" s="2"/>
      <c r="CB6" s="2"/>
      <c r="CC6" s="3"/>
      <c r="CD6" s="3"/>
      <c r="CE6" s="4"/>
      <c r="CF6" s="4"/>
      <c r="CG6" s="4"/>
      <c r="CH6" s="4"/>
      <c r="CI6" s="4"/>
      <c r="CJ6" s="4"/>
      <c r="CK6" s="4"/>
      <c r="CL6" s="1"/>
      <c r="CM6" s="2"/>
      <c r="CN6" s="2"/>
      <c r="CO6" s="2"/>
      <c r="CP6" s="2"/>
      <c r="CQ6" s="2"/>
      <c r="CR6" s="3"/>
      <c r="CS6" s="3"/>
      <c r="CT6" s="4"/>
      <c r="CU6" s="4"/>
      <c r="CV6" s="4"/>
      <c r="CW6" s="4"/>
      <c r="CX6" s="4"/>
      <c r="CY6" s="4"/>
      <c r="CZ6" s="4"/>
      <c r="DA6" s="1"/>
      <c r="DB6" s="2"/>
      <c r="DC6" s="2"/>
      <c r="DD6" s="2"/>
      <c r="DE6" s="2"/>
      <c r="DF6" s="2"/>
      <c r="DG6" s="3"/>
      <c r="DH6" s="3"/>
      <c r="DI6" s="4"/>
      <c r="DJ6" s="4"/>
      <c r="DK6" s="4"/>
      <c r="DL6" s="4"/>
      <c r="DM6" s="4"/>
      <c r="DN6" s="4"/>
      <c r="DO6" s="4"/>
      <c r="DP6" s="1"/>
      <c r="DQ6" s="2"/>
      <c r="DR6" s="2"/>
      <c r="DS6" s="2"/>
      <c r="DT6" s="2"/>
      <c r="DU6" s="2"/>
      <c r="DV6" s="3"/>
      <c r="DW6" s="3"/>
      <c r="DX6" s="4"/>
      <c r="DY6" s="4"/>
      <c r="DZ6" s="4"/>
      <c r="EA6" s="4"/>
      <c r="EB6" s="4"/>
      <c r="EC6" s="4"/>
      <c r="ED6" s="4"/>
      <c r="EE6" s="1"/>
      <c r="EF6" s="2"/>
      <c r="EG6" s="2"/>
      <c r="EH6" s="2"/>
      <c r="EI6" s="2"/>
      <c r="EJ6" s="2"/>
      <c r="EK6" s="3"/>
      <c r="EL6" s="3"/>
      <c r="EM6" s="4"/>
      <c r="EN6" s="4"/>
      <c r="EO6" s="4"/>
      <c r="EP6" s="4"/>
      <c r="EQ6" s="4"/>
      <c r="ER6" s="4"/>
      <c r="ES6" s="4"/>
      <c r="ET6" s="1"/>
      <c r="EU6" s="2"/>
      <c r="EV6" s="2"/>
      <c r="EW6" s="2"/>
      <c r="EX6" s="2"/>
      <c r="EY6" s="2"/>
      <c r="EZ6" s="3"/>
      <c r="FA6" s="3"/>
      <c r="FB6" s="4"/>
      <c r="FC6" s="4"/>
      <c r="FD6" s="4"/>
      <c r="FE6" s="4"/>
      <c r="FF6" s="4"/>
      <c r="FG6" s="4"/>
      <c r="FH6" s="4"/>
      <c r="FI6" s="1"/>
      <c r="FJ6" s="2"/>
      <c r="FK6" s="2"/>
      <c r="FL6" s="2"/>
      <c r="FM6" s="2"/>
      <c r="FN6" s="2"/>
      <c r="FO6" s="3"/>
      <c r="FP6" s="3"/>
      <c r="FQ6" s="4"/>
      <c r="FR6" s="4"/>
      <c r="FS6" s="4"/>
      <c r="FT6" s="4"/>
      <c r="FU6" s="4"/>
      <c r="FV6" s="4"/>
      <c r="FW6" s="4"/>
      <c r="FX6" s="1"/>
      <c r="FY6" s="2"/>
      <c r="FZ6" s="2"/>
      <c r="GA6" s="2"/>
      <c r="GB6" s="2"/>
      <c r="GC6" s="2"/>
      <c r="GD6" s="3"/>
      <c r="GE6" s="3"/>
      <c r="GF6" s="4"/>
      <c r="GG6" s="4"/>
      <c r="GH6" s="4"/>
      <c r="GI6" s="4"/>
      <c r="GJ6" s="4"/>
      <c r="GK6" s="4"/>
      <c r="GL6" s="4"/>
      <c r="GM6" s="1"/>
      <c r="GN6" s="2"/>
      <c r="GO6" s="2"/>
      <c r="GP6" s="2"/>
      <c r="GQ6" s="2"/>
      <c r="GR6" s="2"/>
      <c r="GS6" s="3"/>
      <c r="GT6" s="3"/>
      <c r="GU6" s="4"/>
      <c r="GV6" s="4"/>
      <c r="GW6" s="4"/>
      <c r="GX6" s="4"/>
      <c r="GY6" s="4"/>
      <c r="GZ6" s="4"/>
      <c r="HA6" s="4"/>
      <c r="HB6" s="1"/>
      <c r="HC6" s="2"/>
      <c r="HD6" s="2"/>
      <c r="HE6" s="2"/>
      <c r="HF6" s="2"/>
      <c r="HG6" s="2"/>
      <c r="HH6" s="3"/>
      <c r="HI6" s="3"/>
      <c r="HJ6" s="4"/>
      <c r="HK6" s="4"/>
      <c r="HL6" s="4"/>
      <c r="HM6" s="4"/>
      <c r="HN6" s="4"/>
      <c r="HO6" s="4"/>
    </row>
    <row r="7" spans="1:223" s="5" customFormat="1" ht="23.25" x14ac:dyDescent="0.25">
      <c r="A7" s="26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"/>
      <c r="Q7" s="2"/>
      <c r="R7" s="2"/>
      <c r="S7" s="2"/>
      <c r="T7" s="2"/>
      <c r="U7" s="3"/>
      <c r="V7" s="3"/>
      <c r="W7" s="4"/>
      <c r="X7" s="4"/>
      <c r="Y7" s="4"/>
      <c r="Z7" s="4"/>
      <c r="AA7" s="4"/>
      <c r="AB7" s="4"/>
      <c r="AC7" s="4"/>
      <c r="AD7" s="1"/>
      <c r="AE7" s="2"/>
      <c r="AF7" s="2"/>
      <c r="AG7" s="2"/>
      <c r="AH7" s="2"/>
      <c r="AI7" s="2"/>
      <c r="AJ7" s="3"/>
      <c r="AK7" s="3"/>
      <c r="AL7" s="4"/>
      <c r="AM7" s="4"/>
      <c r="AN7" s="4"/>
      <c r="AO7" s="4"/>
      <c r="AP7" s="4"/>
      <c r="AQ7" s="4"/>
      <c r="AR7" s="4"/>
      <c r="AS7" s="1"/>
      <c r="AT7" s="2"/>
      <c r="AU7" s="2"/>
      <c r="AV7" s="2"/>
      <c r="AW7" s="2"/>
      <c r="AX7" s="2"/>
      <c r="AY7" s="3"/>
      <c r="AZ7" s="3"/>
      <c r="BA7" s="4"/>
      <c r="BB7" s="4"/>
      <c r="BC7" s="4"/>
      <c r="BD7" s="4"/>
      <c r="BE7" s="4"/>
      <c r="BF7" s="4"/>
      <c r="BG7" s="4"/>
      <c r="BH7" s="1"/>
      <c r="BI7" s="2"/>
      <c r="BJ7" s="2"/>
      <c r="BK7" s="2"/>
      <c r="BL7" s="2"/>
      <c r="BM7" s="2"/>
      <c r="BN7" s="3"/>
      <c r="BO7" s="3"/>
      <c r="BP7" s="4"/>
      <c r="BQ7" s="4"/>
      <c r="BR7" s="4"/>
      <c r="BS7" s="4"/>
      <c r="BT7" s="4"/>
      <c r="BU7" s="4"/>
      <c r="BV7" s="4"/>
      <c r="BW7" s="1"/>
      <c r="BX7" s="2"/>
      <c r="BY7" s="2"/>
      <c r="BZ7" s="2"/>
      <c r="CA7" s="2"/>
      <c r="CB7" s="2"/>
      <c r="CC7" s="3"/>
      <c r="CD7" s="3"/>
      <c r="CE7" s="4"/>
      <c r="CF7" s="4"/>
      <c r="CG7" s="4"/>
      <c r="CH7" s="4"/>
      <c r="CI7" s="4"/>
      <c r="CJ7" s="4"/>
      <c r="CK7" s="4"/>
      <c r="CL7" s="1"/>
      <c r="CM7" s="2"/>
      <c r="CN7" s="2"/>
      <c r="CO7" s="2"/>
      <c r="CP7" s="2"/>
      <c r="CQ7" s="2"/>
      <c r="CR7" s="3"/>
      <c r="CS7" s="3"/>
      <c r="CT7" s="4"/>
      <c r="CU7" s="4"/>
      <c r="CV7" s="4"/>
      <c r="CW7" s="4"/>
      <c r="CX7" s="4"/>
      <c r="CY7" s="4"/>
      <c r="CZ7" s="4"/>
      <c r="DA7" s="1"/>
      <c r="DB7" s="2"/>
      <c r="DC7" s="2"/>
      <c r="DD7" s="2"/>
      <c r="DE7" s="2"/>
      <c r="DF7" s="2"/>
      <c r="DG7" s="3"/>
      <c r="DH7" s="3"/>
      <c r="DI7" s="4"/>
      <c r="DJ7" s="4"/>
      <c r="DK7" s="4"/>
      <c r="DL7" s="4"/>
      <c r="DM7" s="4"/>
      <c r="DN7" s="4"/>
      <c r="DO7" s="4"/>
      <c r="DP7" s="1"/>
      <c r="DQ7" s="2"/>
      <c r="DR7" s="2"/>
      <c r="DS7" s="2"/>
      <c r="DT7" s="2"/>
      <c r="DU7" s="2"/>
      <c r="DV7" s="3"/>
      <c r="DW7" s="3"/>
      <c r="DX7" s="4"/>
      <c r="DY7" s="4"/>
      <c r="DZ7" s="4"/>
      <c r="EA7" s="4"/>
      <c r="EB7" s="4"/>
      <c r="EC7" s="4"/>
      <c r="ED7" s="4"/>
      <c r="EE7" s="1"/>
      <c r="EF7" s="2"/>
      <c r="EG7" s="2"/>
      <c r="EH7" s="2"/>
      <c r="EI7" s="2"/>
      <c r="EJ7" s="2"/>
      <c r="EK7" s="3"/>
      <c r="EL7" s="3"/>
      <c r="EM7" s="4"/>
      <c r="EN7" s="4"/>
      <c r="EO7" s="4"/>
      <c r="EP7" s="4"/>
      <c r="EQ7" s="4"/>
      <c r="ER7" s="4"/>
      <c r="ES7" s="4"/>
      <c r="ET7" s="1"/>
      <c r="EU7" s="2"/>
      <c r="EV7" s="2"/>
      <c r="EW7" s="2"/>
      <c r="EX7" s="2"/>
      <c r="EY7" s="2"/>
      <c r="EZ7" s="3"/>
      <c r="FA7" s="3"/>
      <c r="FB7" s="4"/>
      <c r="FC7" s="4"/>
      <c r="FD7" s="4"/>
      <c r="FE7" s="4"/>
      <c r="FF7" s="4"/>
      <c r="FG7" s="4"/>
      <c r="FH7" s="4"/>
      <c r="FI7" s="1"/>
      <c r="FJ7" s="2"/>
      <c r="FK7" s="2"/>
      <c r="FL7" s="2"/>
      <c r="FM7" s="2"/>
      <c r="FN7" s="2"/>
      <c r="FO7" s="3"/>
      <c r="FP7" s="3"/>
      <c r="FQ7" s="4"/>
      <c r="FR7" s="4"/>
      <c r="FS7" s="4"/>
      <c r="FT7" s="4"/>
      <c r="FU7" s="4"/>
      <c r="FV7" s="4"/>
      <c r="FW7" s="4"/>
      <c r="FX7" s="1"/>
      <c r="FY7" s="2"/>
      <c r="FZ7" s="2"/>
      <c r="GA7" s="2"/>
      <c r="GB7" s="2"/>
      <c r="GC7" s="2"/>
      <c r="GD7" s="3"/>
      <c r="GE7" s="3"/>
      <c r="GF7" s="4"/>
      <c r="GG7" s="4"/>
      <c r="GH7" s="4"/>
      <c r="GI7" s="4"/>
      <c r="GJ7" s="4"/>
      <c r="GK7" s="4"/>
      <c r="GL7" s="4"/>
      <c r="GM7" s="1"/>
      <c r="GN7" s="2"/>
      <c r="GO7" s="2"/>
      <c r="GP7" s="2"/>
      <c r="GQ7" s="2"/>
      <c r="GR7" s="2"/>
      <c r="GS7" s="3"/>
      <c r="GT7" s="3"/>
      <c r="GU7" s="4"/>
      <c r="GV7" s="4"/>
      <c r="GW7" s="4"/>
      <c r="GX7" s="4"/>
      <c r="GY7" s="4"/>
      <c r="GZ7" s="4"/>
      <c r="HA7" s="4"/>
      <c r="HB7" s="1"/>
      <c r="HC7" s="2"/>
      <c r="HD7" s="2"/>
      <c r="HE7" s="2"/>
      <c r="HF7" s="2"/>
      <c r="HG7" s="2"/>
      <c r="HH7" s="3"/>
      <c r="HI7" s="3"/>
      <c r="HJ7" s="4"/>
      <c r="HK7" s="4"/>
      <c r="HL7" s="4"/>
      <c r="HM7" s="4"/>
      <c r="HN7" s="4"/>
      <c r="HO7" s="4"/>
    </row>
    <row r="8" spans="1:223" s="5" customFormat="1" ht="23.25" x14ac:dyDescent="0.25">
      <c r="A8" s="27" t="s">
        <v>371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"/>
      <c r="Q8" s="2"/>
      <c r="R8" s="2"/>
      <c r="S8" s="2"/>
      <c r="T8" s="2"/>
      <c r="U8" s="3"/>
      <c r="V8" s="3"/>
      <c r="W8" s="4"/>
      <c r="X8" s="4"/>
      <c r="Y8" s="4"/>
      <c r="Z8" s="4"/>
      <c r="AA8" s="4"/>
      <c r="AB8" s="4"/>
      <c r="AC8" s="4"/>
      <c r="AD8" s="1"/>
      <c r="AE8" s="2"/>
      <c r="AF8" s="2"/>
      <c r="AG8" s="2"/>
      <c r="AH8" s="2"/>
      <c r="AI8" s="2"/>
      <c r="AJ8" s="3"/>
      <c r="AK8" s="3"/>
      <c r="AL8" s="4"/>
      <c r="AM8" s="4"/>
      <c r="AN8" s="4"/>
      <c r="AO8" s="4"/>
      <c r="AP8" s="4"/>
      <c r="AQ8" s="4"/>
      <c r="AR8" s="4"/>
      <c r="AS8" s="1"/>
      <c r="AT8" s="2"/>
      <c r="AU8" s="2"/>
      <c r="AV8" s="2"/>
      <c r="AW8" s="2"/>
      <c r="AX8" s="2"/>
      <c r="AY8" s="3"/>
      <c r="AZ8" s="3"/>
      <c r="BA8" s="4"/>
      <c r="BB8" s="4"/>
      <c r="BC8" s="4"/>
      <c r="BD8" s="4"/>
      <c r="BE8" s="4"/>
      <c r="BF8" s="4"/>
      <c r="BG8" s="4"/>
      <c r="BH8" s="1"/>
      <c r="BI8" s="2"/>
      <c r="BJ8" s="2"/>
      <c r="BK8" s="2"/>
      <c r="BL8" s="2"/>
      <c r="BM8" s="2"/>
      <c r="BN8" s="3"/>
      <c r="BO8" s="3"/>
      <c r="BP8" s="4"/>
      <c r="BQ8" s="4"/>
      <c r="BR8" s="4"/>
      <c r="BS8" s="4"/>
      <c r="BT8" s="4"/>
      <c r="BU8" s="4"/>
      <c r="BV8" s="4"/>
      <c r="BW8" s="1"/>
      <c r="BX8" s="2"/>
      <c r="BY8" s="2"/>
      <c r="BZ8" s="2"/>
      <c r="CA8" s="2"/>
      <c r="CB8" s="2"/>
      <c r="CC8" s="3"/>
      <c r="CD8" s="3"/>
      <c r="CE8" s="4"/>
      <c r="CF8" s="4"/>
      <c r="CG8" s="4"/>
      <c r="CH8" s="4"/>
      <c r="CI8" s="4"/>
      <c r="CJ8" s="4"/>
      <c r="CK8" s="4"/>
      <c r="CL8" s="1"/>
      <c r="CM8" s="2"/>
      <c r="CN8" s="2"/>
      <c r="CO8" s="2"/>
      <c r="CP8" s="2"/>
      <c r="CQ8" s="2"/>
      <c r="CR8" s="3"/>
      <c r="CS8" s="3"/>
      <c r="CT8" s="4"/>
      <c r="CU8" s="4"/>
      <c r="CV8" s="4"/>
      <c r="CW8" s="4"/>
      <c r="CX8" s="4"/>
      <c r="CY8" s="4"/>
      <c r="CZ8" s="4"/>
      <c r="DA8" s="1"/>
      <c r="DB8" s="2"/>
      <c r="DC8" s="2"/>
      <c r="DD8" s="2"/>
      <c r="DE8" s="2"/>
      <c r="DF8" s="2"/>
      <c r="DG8" s="3"/>
      <c r="DH8" s="3"/>
      <c r="DI8" s="4"/>
      <c r="DJ8" s="4"/>
      <c r="DK8" s="4"/>
      <c r="DL8" s="4"/>
      <c r="DM8" s="4"/>
      <c r="DN8" s="4"/>
      <c r="DO8" s="4"/>
      <c r="DP8" s="1"/>
      <c r="DQ8" s="2"/>
      <c r="DR8" s="2"/>
      <c r="DS8" s="2"/>
      <c r="DT8" s="2"/>
      <c r="DU8" s="2"/>
      <c r="DV8" s="3"/>
      <c r="DW8" s="3"/>
      <c r="DX8" s="4"/>
      <c r="DY8" s="4"/>
      <c r="DZ8" s="4"/>
      <c r="EA8" s="4"/>
      <c r="EB8" s="4"/>
      <c r="EC8" s="4"/>
      <c r="ED8" s="4"/>
      <c r="EE8" s="1"/>
      <c r="EF8" s="2"/>
      <c r="EG8" s="2"/>
      <c r="EH8" s="2"/>
      <c r="EI8" s="2"/>
      <c r="EJ8" s="2"/>
      <c r="EK8" s="3"/>
      <c r="EL8" s="3"/>
      <c r="EM8" s="4"/>
      <c r="EN8" s="4"/>
      <c r="EO8" s="4"/>
      <c r="EP8" s="4"/>
      <c r="EQ8" s="4"/>
      <c r="ER8" s="4"/>
      <c r="ES8" s="4"/>
      <c r="ET8" s="1"/>
      <c r="EU8" s="2"/>
      <c r="EV8" s="2"/>
      <c r="EW8" s="2"/>
      <c r="EX8" s="2"/>
      <c r="EY8" s="2"/>
      <c r="EZ8" s="3"/>
      <c r="FA8" s="3"/>
      <c r="FB8" s="4"/>
      <c r="FC8" s="4"/>
      <c r="FD8" s="4"/>
      <c r="FE8" s="4"/>
      <c r="FF8" s="4"/>
      <c r="FG8" s="4"/>
      <c r="FH8" s="4"/>
      <c r="FI8" s="1"/>
      <c r="FJ8" s="2"/>
      <c r="FK8" s="2"/>
      <c r="FL8" s="2"/>
      <c r="FM8" s="2"/>
      <c r="FN8" s="2"/>
      <c r="FO8" s="3"/>
      <c r="FP8" s="3"/>
      <c r="FQ8" s="4"/>
      <c r="FR8" s="4"/>
      <c r="FS8" s="4"/>
      <c r="FT8" s="4"/>
      <c r="FU8" s="4"/>
      <c r="FV8" s="4"/>
      <c r="FW8" s="4"/>
      <c r="FX8" s="1"/>
      <c r="FY8" s="2"/>
      <c r="FZ8" s="2"/>
      <c r="GA8" s="2"/>
      <c r="GB8" s="2"/>
      <c r="GC8" s="2"/>
      <c r="GD8" s="3"/>
      <c r="GE8" s="3"/>
      <c r="GF8" s="4"/>
      <c r="GG8" s="4"/>
      <c r="GH8" s="4"/>
      <c r="GI8" s="4"/>
      <c r="GJ8" s="4"/>
      <c r="GK8" s="4"/>
      <c r="GL8" s="4"/>
      <c r="GM8" s="1"/>
      <c r="GN8" s="2"/>
      <c r="GO8" s="2"/>
      <c r="GP8" s="2"/>
      <c r="GQ8" s="2"/>
      <c r="GR8" s="2"/>
      <c r="GS8" s="3"/>
      <c r="GT8" s="3"/>
      <c r="GU8" s="4"/>
      <c r="GV8" s="4"/>
      <c r="GW8" s="4"/>
      <c r="GX8" s="4"/>
      <c r="GY8" s="4"/>
      <c r="GZ8" s="4"/>
      <c r="HA8" s="4"/>
      <c r="HB8" s="1"/>
      <c r="HC8" s="2"/>
      <c r="HD8" s="2"/>
      <c r="HE8" s="2"/>
      <c r="HF8" s="2"/>
      <c r="HG8" s="2"/>
      <c r="HH8" s="3"/>
      <c r="HI8" s="3"/>
      <c r="HJ8" s="4"/>
      <c r="HK8" s="4"/>
      <c r="HL8" s="4"/>
      <c r="HM8" s="4"/>
      <c r="HN8" s="4"/>
      <c r="HO8" s="4"/>
    </row>
    <row r="9" spans="1:223" s="5" customFormat="1" ht="6" customHeight="1" x14ac:dyDescent="0.25">
      <c r="A9" s="6"/>
      <c r="B9" s="7"/>
      <c r="C9" s="7"/>
      <c r="D9" s="7"/>
      <c r="E9" s="7"/>
      <c r="F9" s="7"/>
      <c r="G9" s="3"/>
      <c r="H9" s="3"/>
      <c r="I9" s="8"/>
      <c r="J9" s="8"/>
      <c r="K9" s="8"/>
      <c r="L9" s="8"/>
      <c r="M9" s="8"/>
      <c r="N9" s="8"/>
      <c r="O9" s="8"/>
      <c r="P9" s="2"/>
      <c r="Q9" s="2"/>
      <c r="R9" s="2"/>
      <c r="S9" s="2"/>
      <c r="T9" s="2"/>
      <c r="U9" s="3"/>
      <c r="V9" s="3"/>
      <c r="W9" s="4"/>
      <c r="X9" s="4"/>
      <c r="Y9" s="4"/>
      <c r="Z9" s="4"/>
      <c r="AA9" s="4"/>
      <c r="AB9" s="4"/>
      <c r="AC9" s="4"/>
      <c r="AD9" s="1"/>
      <c r="AE9" s="2"/>
      <c r="AF9" s="2"/>
      <c r="AG9" s="2"/>
      <c r="AH9" s="2"/>
      <c r="AI9" s="2"/>
      <c r="AJ9" s="3"/>
      <c r="AK9" s="3"/>
      <c r="AL9" s="4"/>
      <c r="AM9" s="4"/>
      <c r="AN9" s="4"/>
      <c r="AO9" s="4"/>
      <c r="AP9" s="4"/>
      <c r="AQ9" s="4"/>
      <c r="AR9" s="4"/>
      <c r="AS9" s="1"/>
      <c r="AT9" s="2"/>
      <c r="AU9" s="2"/>
      <c r="AV9" s="2"/>
      <c r="AW9" s="2"/>
      <c r="AX9" s="2"/>
      <c r="AY9" s="3"/>
      <c r="AZ9" s="3"/>
      <c r="BA9" s="4"/>
      <c r="BB9" s="4"/>
      <c r="BC9" s="4"/>
      <c r="BD9" s="4"/>
      <c r="BE9" s="4"/>
      <c r="BF9" s="4"/>
      <c r="BG9" s="4"/>
      <c r="BH9" s="1"/>
      <c r="BI9" s="2"/>
      <c r="BJ9" s="2"/>
      <c r="BK9" s="2"/>
      <c r="BL9" s="2"/>
      <c r="BM9" s="2"/>
      <c r="BN9" s="3"/>
      <c r="BO9" s="3"/>
      <c r="BP9" s="4"/>
      <c r="BQ9" s="4"/>
      <c r="BR9" s="4"/>
      <c r="BS9" s="4"/>
      <c r="BT9" s="4"/>
      <c r="BU9" s="4"/>
      <c r="BV9" s="4"/>
      <c r="BW9" s="1"/>
      <c r="BX9" s="2"/>
      <c r="BY9" s="2"/>
      <c r="BZ9" s="2"/>
      <c r="CA9" s="2"/>
      <c r="CB9" s="2"/>
      <c r="CC9" s="3"/>
      <c r="CD9" s="3"/>
      <c r="CE9" s="4"/>
      <c r="CF9" s="4"/>
      <c r="CG9" s="4"/>
      <c r="CH9" s="4"/>
      <c r="CI9" s="4"/>
      <c r="CJ9" s="4"/>
      <c r="CK9" s="4"/>
      <c r="CL9" s="1"/>
      <c r="CM9" s="2"/>
      <c r="CN9" s="2"/>
      <c r="CO9" s="2"/>
      <c r="CP9" s="2"/>
      <c r="CQ9" s="2"/>
      <c r="CR9" s="3"/>
      <c r="CS9" s="3"/>
      <c r="CT9" s="4"/>
      <c r="CU9" s="4"/>
      <c r="CV9" s="4"/>
      <c r="CW9" s="4"/>
      <c r="CX9" s="4"/>
      <c r="CY9" s="4"/>
      <c r="CZ9" s="4"/>
      <c r="DA9" s="1"/>
      <c r="DB9" s="2"/>
      <c r="DC9" s="2"/>
      <c r="DD9" s="2"/>
      <c r="DE9" s="2"/>
      <c r="DF9" s="2"/>
      <c r="DG9" s="3"/>
      <c r="DH9" s="3"/>
      <c r="DI9" s="4"/>
      <c r="DJ9" s="4"/>
      <c r="DK9" s="4"/>
      <c r="DL9" s="4"/>
      <c r="DM9" s="4"/>
      <c r="DN9" s="4"/>
      <c r="DO9" s="4"/>
      <c r="DP9" s="1"/>
      <c r="DQ9" s="2"/>
      <c r="DR9" s="2"/>
      <c r="DS9" s="2"/>
      <c r="DT9" s="2"/>
      <c r="DU9" s="2"/>
      <c r="DV9" s="3"/>
      <c r="DW9" s="3"/>
      <c r="DX9" s="4"/>
      <c r="DY9" s="4"/>
      <c r="DZ9" s="4"/>
      <c r="EA9" s="4"/>
      <c r="EB9" s="4"/>
      <c r="EC9" s="4"/>
      <c r="ED9" s="4"/>
      <c r="EE9" s="1"/>
      <c r="EF9" s="2"/>
      <c r="EG9" s="2"/>
      <c r="EH9" s="2"/>
      <c r="EI9" s="2"/>
      <c r="EJ9" s="2"/>
      <c r="EK9" s="3"/>
      <c r="EL9" s="3"/>
      <c r="EM9" s="4"/>
      <c r="EN9" s="4"/>
      <c r="EO9" s="4"/>
      <c r="EP9" s="4"/>
      <c r="EQ9" s="4"/>
      <c r="ER9" s="4"/>
      <c r="ES9" s="4"/>
      <c r="ET9" s="1"/>
      <c r="EU9" s="2"/>
      <c r="EV9" s="2"/>
      <c r="EW9" s="2"/>
      <c r="EX9" s="2"/>
      <c r="EY9" s="2"/>
      <c r="EZ9" s="3"/>
      <c r="FA9" s="3"/>
      <c r="FB9" s="4"/>
      <c r="FC9" s="4"/>
      <c r="FD9" s="4"/>
      <c r="FE9" s="4"/>
      <c r="FF9" s="4"/>
      <c r="FG9" s="4"/>
      <c r="FH9" s="4"/>
      <c r="FI9" s="1"/>
      <c r="FJ9" s="2"/>
      <c r="FK9" s="2"/>
      <c r="FL9" s="2"/>
      <c r="FM9" s="2"/>
      <c r="FN9" s="2"/>
      <c r="FO9" s="3"/>
      <c r="FP9" s="3"/>
      <c r="FQ9" s="4"/>
      <c r="FR9" s="4"/>
      <c r="FS9" s="4"/>
      <c r="FT9" s="4"/>
      <c r="FU9" s="4"/>
      <c r="FV9" s="4"/>
      <c r="FW9" s="4"/>
      <c r="FX9" s="1"/>
      <c r="FY9" s="2"/>
      <c r="FZ9" s="2"/>
      <c r="GA9" s="2"/>
      <c r="GB9" s="2"/>
      <c r="GC9" s="2"/>
      <c r="GD9" s="3"/>
      <c r="GE9" s="3"/>
      <c r="GF9" s="4"/>
      <c r="GG9" s="4"/>
      <c r="GH9" s="4"/>
      <c r="GI9" s="4"/>
      <c r="GJ9" s="4"/>
      <c r="GK9" s="4"/>
      <c r="GL9" s="4"/>
      <c r="GM9" s="1"/>
      <c r="GN9" s="2"/>
      <c r="GO9" s="2"/>
      <c r="GP9" s="2"/>
      <c r="GQ9" s="2"/>
      <c r="GR9" s="2"/>
      <c r="GS9" s="3"/>
      <c r="GT9" s="3"/>
      <c r="GU9" s="4"/>
      <c r="GV9" s="4"/>
      <c r="GW9" s="4"/>
      <c r="GX9" s="4"/>
      <c r="GY9" s="4"/>
      <c r="GZ9" s="4"/>
      <c r="HA9" s="4"/>
      <c r="HB9" s="1"/>
      <c r="HC9" s="2"/>
      <c r="HD9" s="2"/>
      <c r="HE9" s="2"/>
      <c r="HF9" s="2"/>
      <c r="HG9" s="2"/>
      <c r="HH9" s="3"/>
      <c r="HI9" s="3"/>
      <c r="HJ9" s="4"/>
      <c r="HK9" s="4"/>
      <c r="HL9" s="4"/>
      <c r="HM9" s="4"/>
      <c r="HN9" s="4"/>
      <c r="HO9" s="4"/>
    </row>
    <row r="10" spans="1:223" s="5" customFormat="1" ht="34.5" customHeight="1" x14ac:dyDescent="0.25">
      <c r="A10" s="28" t="s">
        <v>344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"/>
      <c r="Q10" s="2"/>
      <c r="R10" s="2"/>
      <c r="S10" s="2"/>
      <c r="T10" s="2"/>
      <c r="U10" s="3"/>
      <c r="V10" s="3"/>
      <c r="W10" s="4"/>
      <c r="X10" s="4"/>
      <c r="Y10" s="4"/>
      <c r="Z10" s="4"/>
      <c r="AA10" s="4"/>
      <c r="AB10" s="4"/>
      <c r="AC10" s="4"/>
      <c r="AD10" s="1"/>
      <c r="AE10" s="2"/>
      <c r="AF10" s="2"/>
      <c r="AG10" s="2"/>
      <c r="AH10" s="2"/>
      <c r="AI10" s="2"/>
      <c r="AJ10" s="3"/>
      <c r="AK10" s="3"/>
      <c r="AL10" s="4"/>
      <c r="AM10" s="4"/>
      <c r="AN10" s="4"/>
      <c r="AO10" s="4"/>
      <c r="AP10" s="4"/>
      <c r="AQ10" s="4"/>
      <c r="AR10" s="4"/>
      <c r="AS10" s="1"/>
      <c r="AT10" s="2"/>
      <c r="AU10" s="2"/>
      <c r="AV10" s="2"/>
      <c r="AW10" s="2"/>
      <c r="AX10" s="2"/>
      <c r="AY10" s="3"/>
      <c r="AZ10" s="3"/>
      <c r="BA10" s="4"/>
      <c r="BB10" s="4"/>
      <c r="BC10" s="4"/>
      <c r="BD10" s="4"/>
      <c r="BE10" s="4"/>
      <c r="BF10" s="4"/>
      <c r="BG10" s="4"/>
      <c r="BH10" s="1"/>
      <c r="BI10" s="2"/>
      <c r="BJ10" s="2"/>
      <c r="BK10" s="2"/>
      <c r="BL10" s="2"/>
      <c r="BM10" s="2"/>
      <c r="BN10" s="3"/>
      <c r="BO10" s="3"/>
      <c r="BP10" s="4"/>
      <c r="BQ10" s="4"/>
      <c r="BR10" s="4"/>
      <c r="BS10" s="4"/>
      <c r="BT10" s="4"/>
      <c r="BU10" s="4"/>
      <c r="BV10" s="4"/>
      <c r="BW10" s="1"/>
      <c r="BX10" s="2"/>
      <c r="BY10" s="2"/>
      <c r="BZ10" s="2"/>
      <c r="CA10" s="2"/>
      <c r="CB10" s="2"/>
      <c r="CC10" s="3"/>
      <c r="CD10" s="3"/>
      <c r="CE10" s="4"/>
      <c r="CF10" s="4"/>
      <c r="CG10" s="4"/>
      <c r="CH10" s="4"/>
      <c r="CI10" s="4"/>
      <c r="CJ10" s="4"/>
      <c r="CK10" s="4"/>
      <c r="CL10" s="1"/>
      <c r="CM10" s="2"/>
      <c r="CN10" s="2"/>
      <c r="CO10" s="2"/>
      <c r="CP10" s="2"/>
      <c r="CQ10" s="2"/>
      <c r="CR10" s="3"/>
      <c r="CS10" s="3"/>
      <c r="CT10" s="4"/>
      <c r="CU10" s="4"/>
      <c r="CV10" s="4"/>
      <c r="CW10" s="4"/>
      <c r="CX10" s="4"/>
      <c r="CY10" s="4"/>
      <c r="CZ10" s="4"/>
      <c r="DA10" s="1"/>
      <c r="DB10" s="2"/>
      <c r="DC10" s="2"/>
      <c r="DD10" s="2"/>
      <c r="DE10" s="2"/>
      <c r="DF10" s="2"/>
      <c r="DG10" s="3"/>
      <c r="DH10" s="3"/>
      <c r="DI10" s="4"/>
      <c r="DJ10" s="4"/>
      <c r="DK10" s="4"/>
      <c r="DL10" s="4"/>
      <c r="DM10" s="4"/>
      <c r="DN10" s="4"/>
      <c r="DO10" s="4"/>
      <c r="DP10" s="1"/>
      <c r="DQ10" s="2"/>
      <c r="DR10" s="2"/>
      <c r="DS10" s="2"/>
      <c r="DT10" s="2"/>
      <c r="DU10" s="2"/>
      <c r="DV10" s="3"/>
      <c r="DW10" s="3"/>
      <c r="DX10" s="4"/>
      <c r="DY10" s="4"/>
      <c r="DZ10" s="4"/>
      <c r="EA10" s="4"/>
      <c r="EB10" s="4"/>
      <c r="EC10" s="4"/>
      <c r="ED10" s="4"/>
      <c r="EE10" s="1"/>
      <c r="EF10" s="2"/>
      <c r="EG10" s="2"/>
      <c r="EH10" s="2"/>
      <c r="EI10" s="2"/>
      <c r="EJ10" s="2"/>
      <c r="EK10" s="3"/>
      <c r="EL10" s="3"/>
      <c r="EM10" s="4"/>
      <c r="EN10" s="4"/>
      <c r="EO10" s="4"/>
      <c r="EP10" s="4"/>
      <c r="EQ10" s="4"/>
      <c r="ER10" s="4"/>
      <c r="ES10" s="4"/>
      <c r="ET10" s="1"/>
      <c r="EU10" s="2"/>
      <c r="EV10" s="2"/>
      <c r="EW10" s="2"/>
      <c r="EX10" s="2"/>
      <c r="EY10" s="2"/>
      <c r="EZ10" s="3"/>
      <c r="FA10" s="3"/>
      <c r="FB10" s="4"/>
      <c r="FC10" s="4"/>
      <c r="FD10" s="4"/>
      <c r="FE10" s="4"/>
      <c r="FF10" s="4"/>
      <c r="FG10" s="4"/>
      <c r="FH10" s="4"/>
      <c r="FI10" s="1"/>
      <c r="FJ10" s="2"/>
      <c r="FK10" s="2"/>
      <c r="FL10" s="2"/>
      <c r="FM10" s="2"/>
      <c r="FN10" s="2"/>
      <c r="FO10" s="3"/>
      <c r="FP10" s="3"/>
      <c r="FQ10" s="4"/>
      <c r="FR10" s="4"/>
      <c r="FS10" s="4"/>
      <c r="FT10" s="4"/>
      <c r="FU10" s="4"/>
      <c r="FV10" s="4"/>
      <c r="FW10" s="4"/>
      <c r="FX10" s="1"/>
      <c r="FY10" s="2"/>
      <c r="FZ10" s="2"/>
      <c r="GA10" s="2"/>
      <c r="GB10" s="2"/>
      <c r="GC10" s="2"/>
      <c r="GD10" s="3"/>
      <c r="GE10" s="3"/>
      <c r="GF10" s="4"/>
      <c r="GG10" s="4"/>
      <c r="GH10" s="4"/>
      <c r="GI10" s="4"/>
      <c r="GJ10" s="4"/>
      <c r="GK10" s="4"/>
      <c r="GL10" s="4"/>
      <c r="GM10" s="1"/>
      <c r="GN10" s="2"/>
      <c r="GO10" s="2"/>
      <c r="GP10" s="2"/>
      <c r="GQ10" s="2"/>
      <c r="GR10" s="2"/>
      <c r="GS10" s="3"/>
      <c r="GT10" s="3"/>
      <c r="GU10" s="4"/>
      <c r="GV10" s="4"/>
      <c r="GW10" s="4"/>
      <c r="GX10" s="4"/>
      <c r="GY10" s="4"/>
      <c r="GZ10" s="4"/>
      <c r="HA10" s="4"/>
      <c r="HB10" s="1"/>
      <c r="HC10" s="2"/>
      <c r="HD10" s="2"/>
      <c r="HE10" s="2"/>
      <c r="HF10" s="2"/>
      <c r="HG10" s="2"/>
      <c r="HH10" s="3"/>
      <c r="HI10" s="3"/>
      <c r="HJ10" s="4"/>
      <c r="HK10" s="4"/>
      <c r="HL10" s="4"/>
      <c r="HM10" s="4"/>
      <c r="HN10" s="4"/>
      <c r="HO10" s="4"/>
    </row>
    <row r="11" spans="1:223" ht="52.5" customHeight="1" x14ac:dyDescent="0.25">
      <c r="A11" s="9" t="s">
        <v>1</v>
      </c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10" t="s">
        <v>9</v>
      </c>
      <c r="J11" s="10" t="s">
        <v>10</v>
      </c>
      <c r="K11" s="10" t="s">
        <v>11</v>
      </c>
      <c r="L11" s="10" t="s">
        <v>12</v>
      </c>
      <c r="M11" s="10" t="s">
        <v>13</v>
      </c>
      <c r="N11" s="10" t="s">
        <v>14</v>
      </c>
      <c r="O11" s="10" t="s">
        <v>15</v>
      </c>
      <c r="P11" s="2"/>
      <c r="Q11" s="2"/>
      <c r="R11" s="2"/>
      <c r="S11" s="2"/>
      <c r="T11" s="2"/>
      <c r="U11" s="3"/>
      <c r="V11" s="3"/>
      <c r="W11" s="4"/>
      <c r="X11" s="4"/>
      <c r="Y11" s="4"/>
      <c r="Z11" s="4"/>
      <c r="AA11" s="4"/>
      <c r="AB11" s="4"/>
      <c r="AC11" s="4"/>
      <c r="AD11" s="1"/>
      <c r="AE11" s="2"/>
      <c r="AF11" s="2"/>
      <c r="AG11" s="2"/>
      <c r="AH11" s="2"/>
      <c r="AI11" s="2"/>
      <c r="AJ11" s="3"/>
      <c r="AK11" s="3"/>
      <c r="AL11" s="4"/>
      <c r="AM11" s="4"/>
      <c r="AN11" s="4"/>
      <c r="AO11" s="4"/>
      <c r="AP11" s="4"/>
      <c r="AQ11" s="4"/>
      <c r="AR11" s="4"/>
      <c r="AS11" s="1"/>
      <c r="AT11" s="2"/>
      <c r="AU11" s="2"/>
      <c r="AV11" s="2"/>
      <c r="AW11" s="2"/>
      <c r="AX11" s="2"/>
      <c r="AY11" s="3"/>
      <c r="AZ11" s="3"/>
      <c r="BA11" s="4"/>
      <c r="BB11" s="4"/>
      <c r="BC11" s="4"/>
      <c r="BD11" s="4"/>
      <c r="BE11" s="4"/>
      <c r="BF11" s="4"/>
      <c r="BG11" s="4"/>
      <c r="BH11" s="1"/>
      <c r="BI11" s="2"/>
      <c r="BJ11" s="2"/>
      <c r="BK11" s="2"/>
      <c r="BL11" s="2"/>
      <c r="BM11" s="2"/>
      <c r="BN11" s="3"/>
      <c r="BO11" s="3"/>
      <c r="BP11" s="4"/>
      <c r="BQ11" s="4"/>
      <c r="BR11" s="4"/>
      <c r="BS11" s="4"/>
      <c r="BT11" s="4"/>
      <c r="BU11" s="4"/>
      <c r="BV11" s="4"/>
      <c r="BW11" s="1"/>
      <c r="BX11" s="2"/>
      <c r="BY11" s="2"/>
      <c r="BZ11" s="2"/>
      <c r="CA11" s="2"/>
      <c r="CB11" s="2"/>
      <c r="CC11" s="3"/>
      <c r="CD11" s="3"/>
      <c r="CE11" s="4"/>
      <c r="CF11" s="4"/>
      <c r="CG11" s="4"/>
      <c r="CH11" s="4"/>
      <c r="CI11" s="4"/>
      <c r="CJ11" s="4"/>
      <c r="CK11" s="4"/>
      <c r="CL11" s="1"/>
      <c r="CM11" s="2"/>
      <c r="CN11" s="2"/>
      <c r="CO11" s="2"/>
      <c r="CP11" s="2"/>
      <c r="CQ11" s="2"/>
      <c r="CR11" s="3"/>
      <c r="CS11" s="3"/>
      <c r="CT11" s="4"/>
      <c r="CU11" s="4"/>
      <c r="CV11" s="4"/>
      <c r="CW11" s="4"/>
      <c r="CX11" s="4"/>
      <c r="CY11" s="4"/>
      <c r="CZ11" s="4"/>
      <c r="DA11" s="1"/>
      <c r="DB11" s="2"/>
      <c r="DC11" s="2"/>
      <c r="DD11" s="2"/>
      <c r="DE11" s="2"/>
      <c r="DF11" s="2"/>
      <c r="DG11" s="3"/>
      <c r="DH11" s="3"/>
      <c r="DI11" s="4"/>
      <c r="DJ11" s="4"/>
      <c r="DK11" s="4"/>
      <c r="DL11" s="4"/>
      <c r="DM11" s="4"/>
      <c r="DN11" s="4"/>
      <c r="DO11" s="4"/>
      <c r="DP11" s="1"/>
      <c r="DQ11" s="2"/>
      <c r="DR11" s="2"/>
      <c r="DS11" s="2"/>
      <c r="DT11" s="2"/>
      <c r="DU11" s="2"/>
      <c r="DV11" s="3"/>
      <c r="DW11" s="3"/>
      <c r="DX11" s="4"/>
      <c r="DY11" s="4"/>
      <c r="DZ11" s="4"/>
      <c r="EA11" s="4"/>
      <c r="EB11" s="4"/>
      <c r="EC11" s="4"/>
      <c r="ED11" s="4"/>
      <c r="EE11" s="1"/>
      <c r="EF11" s="2"/>
      <c r="EG11" s="2"/>
      <c r="EH11" s="2"/>
      <c r="EI11" s="2"/>
      <c r="EJ11" s="2"/>
      <c r="EK11" s="3"/>
      <c r="EL11" s="3"/>
      <c r="EM11" s="4"/>
      <c r="EN11" s="4"/>
      <c r="EO11" s="4"/>
      <c r="EP11" s="4"/>
      <c r="EQ11" s="4"/>
      <c r="ER11" s="4"/>
      <c r="ES11" s="4"/>
      <c r="ET11" s="1"/>
      <c r="EU11" s="2"/>
      <c r="EV11" s="2"/>
      <c r="EW11" s="2"/>
      <c r="EX11" s="2"/>
      <c r="EY11" s="2"/>
      <c r="EZ11" s="3"/>
      <c r="FA11" s="3"/>
      <c r="FB11" s="4"/>
      <c r="FC11" s="4"/>
      <c r="FD11" s="4"/>
      <c r="FE11" s="4"/>
      <c r="FF11" s="4"/>
      <c r="FG11" s="4"/>
      <c r="FH11" s="4"/>
      <c r="FI11" s="1"/>
      <c r="FJ11" s="2"/>
      <c r="FK11" s="2"/>
      <c r="FL11" s="2"/>
      <c r="FM11" s="2"/>
      <c r="FN11" s="2"/>
      <c r="FO11" s="3"/>
      <c r="FP11" s="3"/>
      <c r="FQ11" s="4"/>
      <c r="FR11" s="4"/>
      <c r="FS11" s="4"/>
      <c r="FT11" s="4"/>
      <c r="FU11" s="4"/>
      <c r="FV11" s="4"/>
      <c r="FW11" s="4"/>
      <c r="FX11" s="1"/>
      <c r="FY11" s="2"/>
      <c r="FZ11" s="2"/>
      <c r="GA11" s="2"/>
      <c r="GB11" s="2"/>
      <c r="GC11" s="2"/>
      <c r="GD11" s="3"/>
      <c r="GE11" s="3"/>
      <c r="GF11" s="4"/>
      <c r="GG11" s="4"/>
      <c r="GH11" s="4"/>
      <c r="GI11" s="4"/>
      <c r="GJ11" s="4"/>
      <c r="GK11" s="4"/>
      <c r="GL11" s="4"/>
      <c r="GM11" s="1"/>
      <c r="GN11" s="2"/>
      <c r="GO11" s="2"/>
      <c r="GP11" s="2"/>
      <c r="GQ11" s="2"/>
      <c r="GR11" s="2"/>
      <c r="GS11" s="3"/>
      <c r="GT11" s="3"/>
      <c r="GU11" s="4"/>
      <c r="GV11" s="4"/>
      <c r="GW11" s="4"/>
      <c r="GX11" s="4"/>
      <c r="GY11" s="4"/>
      <c r="GZ11" s="4"/>
      <c r="HA11" s="4"/>
      <c r="HB11" s="1"/>
      <c r="HC11" s="2"/>
      <c r="HD11" s="2"/>
      <c r="HE11" s="2"/>
      <c r="HF11" s="2"/>
      <c r="HG11" s="2"/>
      <c r="HH11" s="3"/>
      <c r="HI11" s="3"/>
      <c r="HJ11" s="4"/>
      <c r="HK11" s="4"/>
      <c r="HL11" s="4"/>
      <c r="HM11" s="4"/>
      <c r="HN11" s="4"/>
      <c r="HO11" s="4"/>
    </row>
    <row r="12" spans="1:223" ht="71.25" customHeight="1" x14ac:dyDescent="0.25">
      <c r="A12" s="14">
        <v>1</v>
      </c>
      <c r="B12" s="15" t="s">
        <v>286</v>
      </c>
      <c r="C12" s="17" t="s">
        <v>17</v>
      </c>
      <c r="D12" s="17" t="s">
        <v>287</v>
      </c>
      <c r="E12" s="17" t="s">
        <v>321</v>
      </c>
      <c r="F12" s="16" t="s">
        <v>359</v>
      </c>
      <c r="G12" s="16">
        <v>45474</v>
      </c>
      <c r="H12" s="24">
        <v>45657</v>
      </c>
      <c r="I12" s="18">
        <v>60000</v>
      </c>
      <c r="J12" s="18">
        <v>1722</v>
      </c>
      <c r="K12" s="18">
        <v>1824</v>
      </c>
      <c r="L12" s="18">
        <v>3486.68</v>
      </c>
      <c r="M12" s="18">
        <f t="shared" ref="M12:M75" si="0">+N12-SUM(J12:L12)</f>
        <v>5225</v>
      </c>
      <c r="N12" s="18">
        <v>12257.68</v>
      </c>
      <c r="O12" s="25">
        <v>47742.32</v>
      </c>
    </row>
    <row r="13" spans="1:223" ht="71.25" customHeight="1" x14ac:dyDescent="0.25">
      <c r="A13" s="14">
        <v>2</v>
      </c>
      <c r="B13" s="15" t="s">
        <v>16</v>
      </c>
      <c r="C13" s="17" t="s">
        <v>17</v>
      </c>
      <c r="D13" s="17" t="s">
        <v>18</v>
      </c>
      <c r="E13" s="17" t="s">
        <v>321</v>
      </c>
      <c r="F13" s="16" t="s">
        <v>359</v>
      </c>
      <c r="G13" s="16">
        <v>45474</v>
      </c>
      <c r="H13" s="24">
        <v>45657</v>
      </c>
      <c r="I13" s="18">
        <v>60000</v>
      </c>
      <c r="J13" s="18">
        <v>1722</v>
      </c>
      <c r="K13" s="18">
        <v>1824</v>
      </c>
      <c r="L13" s="18">
        <v>3486.68</v>
      </c>
      <c r="M13" s="18">
        <f t="shared" si="0"/>
        <v>4225</v>
      </c>
      <c r="N13" s="18">
        <v>11257.68</v>
      </c>
      <c r="O13" s="25">
        <v>48742.32</v>
      </c>
    </row>
    <row r="14" spans="1:223" ht="71.25" customHeight="1" x14ac:dyDescent="0.25">
      <c r="A14" s="14">
        <v>3</v>
      </c>
      <c r="B14" s="15" t="s">
        <v>19</v>
      </c>
      <c r="C14" s="17" t="s">
        <v>17</v>
      </c>
      <c r="D14" s="17" t="s">
        <v>18</v>
      </c>
      <c r="E14" s="17" t="s">
        <v>321</v>
      </c>
      <c r="F14" s="16" t="s">
        <v>359</v>
      </c>
      <c r="G14" s="16">
        <v>45474</v>
      </c>
      <c r="H14" s="24">
        <v>45657</v>
      </c>
      <c r="I14" s="18">
        <v>60000</v>
      </c>
      <c r="J14" s="18">
        <v>1722</v>
      </c>
      <c r="K14" s="18">
        <v>1824</v>
      </c>
      <c r="L14" s="18">
        <v>3486.68</v>
      </c>
      <c r="M14" s="18">
        <f t="shared" si="0"/>
        <v>5492.65</v>
      </c>
      <c r="N14" s="18">
        <v>12525.33</v>
      </c>
      <c r="O14" s="25">
        <v>47474.67</v>
      </c>
    </row>
    <row r="15" spans="1:223" ht="71.25" customHeight="1" x14ac:dyDescent="0.25">
      <c r="A15" s="14">
        <v>4</v>
      </c>
      <c r="B15" s="15" t="s">
        <v>24</v>
      </c>
      <c r="C15" s="17" t="s">
        <v>21</v>
      </c>
      <c r="D15" s="17" t="s">
        <v>22</v>
      </c>
      <c r="E15" s="17" t="s">
        <v>321</v>
      </c>
      <c r="F15" s="16" t="s">
        <v>359</v>
      </c>
      <c r="G15" s="16">
        <v>45474</v>
      </c>
      <c r="H15" s="24">
        <v>45657</v>
      </c>
      <c r="I15" s="18">
        <v>70000</v>
      </c>
      <c r="J15" s="18">
        <v>2009</v>
      </c>
      <c r="K15" s="18">
        <v>2128</v>
      </c>
      <c r="L15" s="18">
        <v>5368.48</v>
      </c>
      <c r="M15" s="18">
        <f t="shared" si="0"/>
        <v>19650.12</v>
      </c>
      <c r="N15" s="18">
        <v>29155.599999999999</v>
      </c>
      <c r="O15" s="25">
        <v>40844.400000000001</v>
      </c>
    </row>
    <row r="16" spans="1:223" ht="71.25" customHeight="1" x14ac:dyDescent="0.25">
      <c r="A16" s="14">
        <v>5</v>
      </c>
      <c r="B16" s="15" t="s">
        <v>25</v>
      </c>
      <c r="C16" s="17" t="s">
        <v>21</v>
      </c>
      <c r="D16" s="17" t="s">
        <v>26</v>
      </c>
      <c r="E16" s="17" t="s">
        <v>211</v>
      </c>
      <c r="F16" s="16" t="s">
        <v>359</v>
      </c>
      <c r="G16" s="16">
        <v>45474</v>
      </c>
      <c r="H16" s="24">
        <v>45657</v>
      </c>
      <c r="I16" s="18">
        <v>26250</v>
      </c>
      <c r="J16" s="18">
        <v>753.38</v>
      </c>
      <c r="K16" s="18">
        <v>798</v>
      </c>
      <c r="L16" s="18">
        <v>0</v>
      </c>
      <c r="M16" s="18">
        <f t="shared" si="0"/>
        <v>1575</v>
      </c>
      <c r="N16" s="18">
        <v>3126.38</v>
      </c>
      <c r="O16" s="25">
        <v>23123.62</v>
      </c>
    </row>
    <row r="17" spans="1:15" ht="71.25" customHeight="1" x14ac:dyDescent="0.25">
      <c r="A17" s="14">
        <v>6</v>
      </c>
      <c r="B17" s="15" t="s">
        <v>28</v>
      </c>
      <c r="C17" s="17" t="s">
        <v>21</v>
      </c>
      <c r="D17" s="17" t="s">
        <v>26</v>
      </c>
      <c r="E17" s="17" t="s">
        <v>137</v>
      </c>
      <c r="F17" s="16" t="s">
        <v>359</v>
      </c>
      <c r="G17" s="16">
        <v>45474</v>
      </c>
      <c r="H17" s="24">
        <v>45657</v>
      </c>
      <c r="I17" s="18">
        <v>40000</v>
      </c>
      <c r="J17" s="18">
        <v>1148</v>
      </c>
      <c r="K17" s="18">
        <v>1216</v>
      </c>
      <c r="L17" s="18">
        <v>185.33</v>
      </c>
      <c r="M17" s="18">
        <f t="shared" si="0"/>
        <v>1740.46</v>
      </c>
      <c r="N17" s="18">
        <v>4289.79</v>
      </c>
      <c r="O17" s="25">
        <v>35710.21</v>
      </c>
    </row>
    <row r="18" spans="1:15" ht="71.25" customHeight="1" x14ac:dyDescent="0.25">
      <c r="A18" s="14">
        <v>7</v>
      </c>
      <c r="B18" s="15" t="s">
        <v>29</v>
      </c>
      <c r="C18" s="17" t="s">
        <v>21</v>
      </c>
      <c r="D18" s="17" t="s">
        <v>26</v>
      </c>
      <c r="E18" s="17" t="s">
        <v>137</v>
      </c>
      <c r="F18" s="16" t="s">
        <v>359</v>
      </c>
      <c r="G18" s="16">
        <v>45474</v>
      </c>
      <c r="H18" s="24">
        <v>45657</v>
      </c>
      <c r="I18" s="18">
        <v>35000</v>
      </c>
      <c r="J18" s="18">
        <v>1004.5</v>
      </c>
      <c r="K18" s="18">
        <v>1064</v>
      </c>
      <c r="L18" s="18">
        <v>0</v>
      </c>
      <c r="M18" s="18">
        <f t="shared" si="0"/>
        <v>25</v>
      </c>
      <c r="N18" s="18">
        <v>2093.5</v>
      </c>
      <c r="O18" s="25">
        <v>32906.5</v>
      </c>
    </row>
    <row r="19" spans="1:15" ht="71.25" customHeight="1" x14ac:dyDescent="0.25">
      <c r="A19" s="14">
        <v>8</v>
      </c>
      <c r="B19" s="15" t="s">
        <v>30</v>
      </c>
      <c r="C19" s="17" t="s">
        <v>21</v>
      </c>
      <c r="D19" s="17" t="s">
        <v>31</v>
      </c>
      <c r="E19" s="17" t="s">
        <v>32</v>
      </c>
      <c r="F19" s="16" t="s">
        <v>359</v>
      </c>
      <c r="G19" s="16">
        <v>45474</v>
      </c>
      <c r="H19" s="24">
        <v>45657</v>
      </c>
      <c r="I19" s="18">
        <v>55000</v>
      </c>
      <c r="J19" s="18">
        <v>1578.5</v>
      </c>
      <c r="K19" s="18">
        <v>1672</v>
      </c>
      <c r="L19" s="18">
        <v>2559.6799999999998</v>
      </c>
      <c r="M19" s="18">
        <f t="shared" si="0"/>
        <v>1075</v>
      </c>
      <c r="N19" s="18">
        <v>6885.18</v>
      </c>
      <c r="O19" s="25">
        <v>48114.82</v>
      </c>
    </row>
    <row r="20" spans="1:15" ht="71.25" customHeight="1" x14ac:dyDescent="0.25">
      <c r="A20" s="14">
        <v>9</v>
      </c>
      <c r="B20" s="15" t="s">
        <v>35</v>
      </c>
      <c r="C20" s="17" t="s">
        <v>17</v>
      </c>
      <c r="D20" s="17" t="s">
        <v>34</v>
      </c>
      <c r="E20" s="17" t="s">
        <v>27</v>
      </c>
      <c r="F20" s="16" t="s">
        <v>359</v>
      </c>
      <c r="G20" s="16">
        <v>45474</v>
      </c>
      <c r="H20" s="24">
        <v>45657</v>
      </c>
      <c r="I20" s="18">
        <v>70000</v>
      </c>
      <c r="J20" s="18">
        <v>2009</v>
      </c>
      <c r="K20" s="18">
        <v>2128</v>
      </c>
      <c r="L20" s="18">
        <v>5368.48</v>
      </c>
      <c r="M20" s="18">
        <f t="shared" si="0"/>
        <v>16270.18</v>
      </c>
      <c r="N20" s="18">
        <v>25775.66</v>
      </c>
      <c r="O20" s="25">
        <v>44224.34</v>
      </c>
    </row>
    <row r="21" spans="1:15" ht="71.25" customHeight="1" x14ac:dyDescent="0.25">
      <c r="A21" s="14">
        <v>10</v>
      </c>
      <c r="B21" s="15" t="s">
        <v>37</v>
      </c>
      <c r="C21" s="17" t="s">
        <v>17</v>
      </c>
      <c r="D21" s="17" t="s">
        <v>34</v>
      </c>
      <c r="E21" s="17" t="s">
        <v>322</v>
      </c>
      <c r="F21" s="16" t="s">
        <v>359</v>
      </c>
      <c r="G21" s="16">
        <v>45474</v>
      </c>
      <c r="H21" s="24">
        <v>45657</v>
      </c>
      <c r="I21" s="18">
        <v>60000</v>
      </c>
      <c r="J21" s="18">
        <v>1722</v>
      </c>
      <c r="K21" s="18">
        <v>1824</v>
      </c>
      <c r="L21" s="18">
        <v>3486.68</v>
      </c>
      <c r="M21" s="18">
        <f t="shared" si="0"/>
        <v>33006.97</v>
      </c>
      <c r="N21" s="18">
        <v>40039.65</v>
      </c>
      <c r="O21" s="25">
        <v>19960.349999999999</v>
      </c>
    </row>
    <row r="22" spans="1:15" ht="71.25" customHeight="1" x14ac:dyDescent="0.25">
      <c r="A22" s="14">
        <v>11</v>
      </c>
      <c r="B22" s="15" t="s">
        <v>39</v>
      </c>
      <c r="C22" s="17" t="s">
        <v>17</v>
      </c>
      <c r="D22" s="17" t="s">
        <v>34</v>
      </c>
      <c r="E22" s="17" t="s">
        <v>322</v>
      </c>
      <c r="F22" s="16" t="s">
        <v>359</v>
      </c>
      <c r="G22" s="16">
        <v>45474</v>
      </c>
      <c r="H22" s="24">
        <v>45657</v>
      </c>
      <c r="I22" s="18">
        <v>60000</v>
      </c>
      <c r="J22" s="18">
        <v>1722</v>
      </c>
      <c r="K22" s="18">
        <v>1824</v>
      </c>
      <c r="L22" s="18">
        <v>3486.68</v>
      </c>
      <c r="M22" s="18">
        <f t="shared" si="0"/>
        <v>25</v>
      </c>
      <c r="N22" s="18">
        <v>7057.68</v>
      </c>
      <c r="O22" s="25">
        <v>52942.32</v>
      </c>
    </row>
    <row r="23" spans="1:15" ht="71.25" customHeight="1" x14ac:dyDescent="0.25">
      <c r="A23" s="14">
        <v>12</v>
      </c>
      <c r="B23" s="15" t="s">
        <v>259</v>
      </c>
      <c r="C23" s="17" t="s">
        <v>21</v>
      </c>
      <c r="D23" s="17" t="s">
        <v>40</v>
      </c>
      <c r="E23" s="17" t="s">
        <v>41</v>
      </c>
      <c r="F23" s="16" t="s">
        <v>359</v>
      </c>
      <c r="G23" s="16">
        <v>45474</v>
      </c>
      <c r="H23" s="24">
        <v>45657</v>
      </c>
      <c r="I23" s="18">
        <v>60000</v>
      </c>
      <c r="J23" s="18">
        <v>1722</v>
      </c>
      <c r="K23" s="18">
        <v>1824</v>
      </c>
      <c r="L23" s="18">
        <v>3486.68</v>
      </c>
      <c r="M23" s="18">
        <f t="shared" si="0"/>
        <v>7325</v>
      </c>
      <c r="N23" s="18">
        <v>14357.68</v>
      </c>
      <c r="O23" s="25">
        <v>45642.32</v>
      </c>
    </row>
    <row r="24" spans="1:15" ht="71.25" customHeight="1" x14ac:dyDescent="0.25">
      <c r="A24" s="14">
        <v>13</v>
      </c>
      <c r="B24" s="15" t="s">
        <v>42</v>
      </c>
      <c r="C24" s="17" t="s">
        <v>21</v>
      </c>
      <c r="D24" s="17" t="s">
        <v>40</v>
      </c>
      <c r="E24" s="17" t="s">
        <v>41</v>
      </c>
      <c r="F24" s="16" t="s">
        <v>359</v>
      </c>
      <c r="G24" s="16">
        <v>45474</v>
      </c>
      <c r="H24" s="24">
        <v>45657</v>
      </c>
      <c r="I24" s="18">
        <v>60000</v>
      </c>
      <c r="J24" s="18">
        <v>1722</v>
      </c>
      <c r="K24" s="18">
        <v>1824</v>
      </c>
      <c r="L24" s="18">
        <v>3486.68</v>
      </c>
      <c r="M24" s="18">
        <f t="shared" si="0"/>
        <v>28131.760000000002</v>
      </c>
      <c r="N24" s="18">
        <v>35164.44</v>
      </c>
      <c r="O24" s="25">
        <v>24835.56</v>
      </c>
    </row>
    <row r="25" spans="1:15" ht="71.25" customHeight="1" x14ac:dyDescent="0.25">
      <c r="A25" s="14">
        <v>14</v>
      </c>
      <c r="B25" s="15" t="s">
        <v>43</v>
      </c>
      <c r="C25" s="17" t="s">
        <v>21</v>
      </c>
      <c r="D25" s="17" t="s">
        <v>40</v>
      </c>
      <c r="E25" s="17" t="s">
        <v>41</v>
      </c>
      <c r="F25" s="16" t="s">
        <v>359</v>
      </c>
      <c r="G25" s="16">
        <v>45474</v>
      </c>
      <c r="H25" s="24">
        <v>45657</v>
      </c>
      <c r="I25" s="18">
        <v>70000</v>
      </c>
      <c r="J25" s="18">
        <v>2009</v>
      </c>
      <c r="K25" s="18">
        <v>2128</v>
      </c>
      <c r="L25" s="18">
        <v>5368.48</v>
      </c>
      <c r="M25" s="18">
        <f t="shared" si="0"/>
        <v>2639.4300000000003</v>
      </c>
      <c r="N25" s="18">
        <v>12144.91</v>
      </c>
      <c r="O25" s="25">
        <v>57855.09</v>
      </c>
    </row>
    <row r="26" spans="1:15" ht="71.25" customHeight="1" x14ac:dyDescent="0.25">
      <c r="A26" s="14">
        <v>15</v>
      </c>
      <c r="B26" s="15" t="s">
        <v>44</v>
      </c>
      <c r="C26" s="17" t="s">
        <v>17</v>
      </c>
      <c r="D26" s="17" t="s">
        <v>40</v>
      </c>
      <c r="E26" s="17" t="s">
        <v>41</v>
      </c>
      <c r="F26" s="16" t="s">
        <v>359</v>
      </c>
      <c r="G26" s="16">
        <v>45474</v>
      </c>
      <c r="H26" s="24">
        <v>45657</v>
      </c>
      <c r="I26" s="18">
        <v>70000</v>
      </c>
      <c r="J26" s="18">
        <v>2009</v>
      </c>
      <c r="K26" s="18">
        <v>2128</v>
      </c>
      <c r="L26" s="18">
        <v>5368.48</v>
      </c>
      <c r="M26" s="18">
        <f t="shared" si="0"/>
        <v>12158.760000000002</v>
      </c>
      <c r="N26" s="18">
        <v>21664.240000000002</v>
      </c>
      <c r="O26" s="25">
        <v>48335.76</v>
      </c>
    </row>
    <row r="27" spans="1:15" ht="71.25" customHeight="1" x14ac:dyDescent="0.25">
      <c r="A27" s="14">
        <v>16</v>
      </c>
      <c r="B27" s="15" t="s">
        <v>45</v>
      </c>
      <c r="C27" s="17" t="s">
        <v>21</v>
      </c>
      <c r="D27" s="17" t="s">
        <v>46</v>
      </c>
      <c r="E27" s="17" t="s">
        <v>47</v>
      </c>
      <c r="F27" s="16" t="s">
        <v>359</v>
      </c>
      <c r="G27" s="16">
        <v>45474</v>
      </c>
      <c r="H27" s="24">
        <v>45657</v>
      </c>
      <c r="I27" s="18">
        <v>60000</v>
      </c>
      <c r="J27" s="18">
        <v>1722</v>
      </c>
      <c r="K27" s="18">
        <v>1824</v>
      </c>
      <c r="L27" s="18">
        <v>3486.68</v>
      </c>
      <c r="M27" s="18">
        <f t="shared" si="0"/>
        <v>1075</v>
      </c>
      <c r="N27" s="18">
        <v>8107.68</v>
      </c>
      <c r="O27" s="25">
        <v>51892.32</v>
      </c>
    </row>
    <row r="28" spans="1:15" ht="71.25" customHeight="1" x14ac:dyDescent="0.25">
      <c r="A28" s="14">
        <v>17</v>
      </c>
      <c r="B28" s="15" t="s">
        <v>48</v>
      </c>
      <c r="C28" s="17" t="s">
        <v>17</v>
      </c>
      <c r="D28" s="17" t="s">
        <v>46</v>
      </c>
      <c r="E28" s="17" t="s">
        <v>166</v>
      </c>
      <c r="F28" s="16" t="s">
        <v>359</v>
      </c>
      <c r="G28" s="16">
        <v>45474</v>
      </c>
      <c r="H28" s="24">
        <v>45657</v>
      </c>
      <c r="I28" s="18">
        <v>60000</v>
      </c>
      <c r="J28" s="18">
        <v>1722</v>
      </c>
      <c r="K28" s="18">
        <v>1824</v>
      </c>
      <c r="L28" s="18">
        <v>3486.68</v>
      </c>
      <c r="M28" s="18">
        <f t="shared" si="0"/>
        <v>25</v>
      </c>
      <c r="N28" s="18">
        <v>7057.68</v>
      </c>
      <c r="O28" s="25">
        <v>52942.32</v>
      </c>
    </row>
    <row r="29" spans="1:15" ht="71.25" customHeight="1" x14ac:dyDescent="0.25">
      <c r="A29" s="14">
        <v>18</v>
      </c>
      <c r="B29" s="15" t="s">
        <v>278</v>
      </c>
      <c r="C29" s="17" t="s">
        <v>21</v>
      </c>
      <c r="D29" s="17" t="s">
        <v>50</v>
      </c>
      <c r="E29" s="17" t="s">
        <v>49</v>
      </c>
      <c r="F29" s="16" t="s">
        <v>359</v>
      </c>
      <c r="G29" s="16">
        <v>45474</v>
      </c>
      <c r="H29" s="24">
        <v>45657</v>
      </c>
      <c r="I29" s="18">
        <v>70000</v>
      </c>
      <c r="J29" s="18">
        <v>2009</v>
      </c>
      <c r="K29" s="18">
        <v>2128</v>
      </c>
      <c r="L29" s="18">
        <v>5368.48</v>
      </c>
      <c r="M29" s="18">
        <f t="shared" si="0"/>
        <v>25</v>
      </c>
      <c r="N29" s="18">
        <v>9530.48</v>
      </c>
      <c r="O29" s="25">
        <v>60469.52</v>
      </c>
    </row>
    <row r="30" spans="1:15" ht="71.25" customHeight="1" x14ac:dyDescent="0.25">
      <c r="A30" s="14">
        <v>19</v>
      </c>
      <c r="B30" s="15" t="s">
        <v>249</v>
      </c>
      <c r="C30" s="17" t="s">
        <v>17</v>
      </c>
      <c r="D30" s="17" t="s">
        <v>52</v>
      </c>
      <c r="E30" s="17" t="s">
        <v>23</v>
      </c>
      <c r="F30" s="16" t="s">
        <v>359</v>
      </c>
      <c r="G30" s="16">
        <v>45474</v>
      </c>
      <c r="H30" s="24">
        <v>45657</v>
      </c>
      <c r="I30" s="18">
        <v>70000</v>
      </c>
      <c r="J30" s="18">
        <v>2009</v>
      </c>
      <c r="K30" s="18">
        <v>2128</v>
      </c>
      <c r="L30" s="18">
        <v>5368.48</v>
      </c>
      <c r="M30" s="18">
        <f t="shared" si="0"/>
        <v>25</v>
      </c>
      <c r="N30" s="18">
        <v>9530.48</v>
      </c>
      <c r="O30" s="25">
        <v>60469.52</v>
      </c>
    </row>
    <row r="31" spans="1:15" ht="71.25" customHeight="1" x14ac:dyDescent="0.25">
      <c r="A31" s="14">
        <v>20</v>
      </c>
      <c r="B31" s="15" t="s">
        <v>157</v>
      </c>
      <c r="C31" s="17" t="s">
        <v>17</v>
      </c>
      <c r="D31" s="17" t="s">
        <v>52</v>
      </c>
      <c r="E31" s="17" t="s">
        <v>101</v>
      </c>
      <c r="F31" s="16" t="s">
        <v>359</v>
      </c>
      <c r="G31" s="16">
        <v>45474</v>
      </c>
      <c r="H31" s="24">
        <v>45657</v>
      </c>
      <c r="I31" s="18">
        <v>70000</v>
      </c>
      <c r="J31" s="18">
        <v>2009</v>
      </c>
      <c r="K31" s="18">
        <v>2128</v>
      </c>
      <c r="L31" s="18">
        <v>5368.48</v>
      </c>
      <c r="M31" s="18">
        <f t="shared" si="0"/>
        <v>2225</v>
      </c>
      <c r="N31" s="18">
        <v>11730.48</v>
      </c>
      <c r="O31" s="25">
        <v>58269.52</v>
      </c>
    </row>
    <row r="32" spans="1:15" ht="71.25" customHeight="1" x14ac:dyDescent="0.25">
      <c r="A32" s="14">
        <v>21</v>
      </c>
      <c r="B32" s="15" t="s">
        <v>51</v>
      </c>
      <c r="C32" s="17" t="s">
        <v>17</v>
      </c>
      <c r="D32" s="17" t="s">
        <v>52</v>
      </c>
      <c r="E32" s="17" t="s">
        <v>23</v>
      </c>
      <c r="F32" s="16" t="s">
        <v>359</v>
      </c>
      <c r="G32" s="16">
        <v>45474</v>
      </c>
      <c r="H32" s="24">
        <v>45657</v>
      </c>
      <c r="I32" s="18">
        <v>70000</v>
      </c>
      <c r="J32" s="18">
        <v>2009</v>
      </c>
      <c r="K32" s="18">
        <v>2128</v>
      </c>
      <c r="L32" s="18">
        <v>4682.29</v>
      </c>
      <c r="M32" s="18">
        <f t="shared" si="0"/>
        <v>3455.9199999999983</v>
      </c>
      <c r="N32" s="18">
        <v>12275.21</v>
      </c>
      <c r="O32" s="25">
        <v>57724.79</v>
      </c>
    </row>
    <row r="33" spans="1:15" ht="71.25" customHeight="1" x14ac:dyDescent="0.25">
      <c r="A33" s="14">
        <v>22</v>
      </c>
      <c r="B33" s="15" t="s">
        <v>302</v>
      </c>
      <c r="C33" s="17" t="s">
        <v>21</v>
      </c>
      <c r="D33" s="17" t="s">
        <v>304</v>
      </c>
      <c r="E33" s="17" t="s">
        <v>36</v>
      </c>
      <c r="F33" s="16" t="s">
        <v>359</v>
      </c>
      <c r="G33" s="16">
        <v>45505</v>
      </c>
      <c r="H33" s="24">
        <v>45688</v>
      </c>
      <c r="I33" s="18">
        <v>70000</v>
      </c>
      <c r="J33" s="18">
        <v>2009</v>
      </c>
      <c r="K33" s="18">
        <v>2128</v>
      </c>
      <c r="L33" s="18">
        <v>4682.29</v>
      </c>
      <c r="M33" s="18">
        <f t="shared" si="0"/>
        <v>11048.32</v>
      </c>
      <c r="N33" s="18">
        <v>19867.61</v>
      </c>
      <c r="O33" s="25">
        <v>50132.39</v>
      </c>
    </row>
    <row r="34" spans="1:15" ht="71.25" customHeight="1" x14ac:dyDescent="0.25">
      <c r="A34" s="14">
        <v>23</v>
      </c>
      <c r="B34" s="15" t="s">
        <v>53</v>
      </c>
      <c r="C34" s="17" t="s">
        <v>17</v>
      </c>
      <c r="D34" s="17" t="s">
        <v>54</v>
      </c>
      <c r="E34" s="17" t="s">
        <v>55</v>
      </c>
      <c r="F34" s="16" t="s">
        <v>359</v>
      </c>
      <c r="G34" s="16">
        <v>45474</v>
      </c>
      <c r="H34" s="24">
        <v>45657</v>
      </c>
      <c r="I34" s="18">
        <v>60000</v>
      </c>
      <c r="J34" s="18">
        <v>1722</v>
      </c>
      <c r="K34" s="18">
        <v>1824</v>
      </c>
      <c r="L34" s="18">
        <v>3486.68</v>
      </c>
      <c r="M34" s="18">
        <f t="shared" si="0"/>
        <v>11711.119999999999</v>
      </c>
      <c r="N34" s="18">
        <v>18743.8</v>
      </c>
      <c r="O34" s="25">
        <v>41256.199999999997</v>
      </c>
    </row>
    <row r="35" spans="1:15" ht="71.25" customHeight="1" x14ac:dyDescent="0.25">
      <c r="A35" s="14">
        <v>24</v>
      </c>
      <c r="B35" s="15" t="s">
        <v>56</v>
      </c>
      <c r="C35" s="17" t="s">
        <v>17</v>
      </c>
      <c r="D35" s="17" t="s">
        <v>54</v>
      </c>
      <c r="E35" s="17" t="s">
        <v>55</v>
      </c>
      <c r="F35" s="16" t="s">
        <v>359</v>
      </c>
      <c r="G35" s="16">
        <v>45474</v>
      </c>
      <c r="H35" s="24">
        <v>45657</v>
      </c>
      <c r="I35" s="18">
        <v>60000</v>
      </c>
      <c r="J35" s="18">
        <v>1722</v>
      </c>
      <c r="K35" s="18">
        <v>1824</v>
      </c>
      <c r="L35" s="18">
        <v>3486.68</v>
      </c>
      <c r="M35" s="18">
        <f t="shared" si="0"/>
        <v>27129.43</v>
      </c>
      <c r="N35" s="18">
        <v>34162.11</v>
      </c>
      <c r="O35" s="25">
        <v>25837.89</v>
      </c>
    </row>
    <row r="36" spans="1:15" ht="71.25" customHeight="1" x14ac:dyDescent="0.25">
      <c r="A36" s="14">
        <v>25</v>
      </c>
      <c r="B36" s="15" t="s">
        <v>57</v>
      </c>
      <c r="C36" s="17" t="s">
        <v>17</v>
      </c>
      <c r="D36" s="17" t="s">
        <v>54</v>
      </c>
      <c r="E36" s="17" t="s">
        <v>58</v>
      </c>
      <c r="F36" s="16" t="s">
        <v>359</v>
      </c>
      <c r="G36" s="16">
        <v>45474</v>
      </c>
      <c r="H36" s="24">
        <v>45657</v>
      </c>
      <c r="I36" s="18">
        <v>60000</v>
      </c>
      <c r="J36" s="18">
        <v>1722</v>
      </c>
      <c r="K36" s="18">
        <v>1824</v>
      </c>
      <c r="L36" s="18">
        <v>3486.68</v>
      </c>
      <c r="M36" s="18">
        <f t="shared" si="0"/>
        <v>6042.1999999999989</v>
      </c>
      <c r="N36" s="18">
        <v>13074.88</v>
      </c>
      <c r="O36" s="25">
        <v>46925.120000000003</v>
      </c>
    </row>
    <row r="37" spans="1:15" ht="71.25" customHeight="1" x14ac:dyDescent="0.25">
      <c r="A37" s="14">
        <v>26</v>
      </c>
      <c r="B37" s="15" t="s">
        <v>59</v>
      </c>
      <c r="C37" s="17" t="s">
        <v>21</v>
      </c>
      <c r="D37" s="17" t="s">
        <v>60</v>
      </c>
      <c r="E37" s="17" t="s">
        <v>345</v>
      </c>
      <c r="F37" s="16" t="s">
        <v>359</v>
      </c>
      <c r="G37" s="16">
        <v>45474</v>
      </c>
      <c r="H37" s="24">
        <v>45657</v>
      </c>
      <c r="I37" s="18">
        <v>60000</v>
      </c>
      <c r="J37" s="18">
        <v>1722</v>
      </c>
      <c r="K37" s="18">
        <v>1824</v>
      </c>
      <c r="L37" s="18">
        <v>3143.58</v>
      </c>
      <c r="M37" s="18">
        <f t="shared" si="0"/>
        <v>3790.4600000000009</v>
      </c>
      <c r="N37" s="18">
        <v>10480.040000000001</v>
      </c>
      <c r="O37" s="25">
        <v>49519.96</v>
      </c>
    </row>
    <row r="38" spans="1:15" ht="71.25" customHeight="1" x14ac:dyDescent="0.25">
      <c r="A38" s="14">
        <v>27</v>
      </c>
      <c r="B38" s="15" t="s">
        <v>63</v>
      </c>
      <c r="C38" s="17" t="s">
        <v>17</v>
      </c>
      <c r="D38" s="17" t="s">
        <v>62</v>
      </c>
      <c r="E38" s="17" t="s">
        <v>321</v>
      </c>
      <c r="F38" s="16" t="s">
        <v>359</v>
      </c>
      <c r="G38" s="16">
        <v>45474</v>
      </c>
      <c r="H38" s="24">
        <v>45657</v>
      </c>
      <c r="I38" s="18">
        <v>70000</v>
      </c>
      <c r="J38" s="18">
        <v>2009</v>
      </c>
      <c r="K38" s="18">
        <v>2128</v>
      </c>
      <c r="L38" s="18">
        <v>5368.48</v>
      </c>
      <c r="M38" s="18">
        <f t="shared" si="0"/>
        <v>2560.3600000000006</v>
      </c>
      <c r="N38" s="18">
        <v>12065.84</v>
      </c>
      <c r="O38" s="25">
        <v>57934.16</v>
      </c>
    </row>
    <row r="39" spans="1:15" ht="71.25" customHeight="1" x14ac:dyDescent="0.25">
      <c r="A39" s="14">
        <v>28</v>
      </c>
      <c r="B39" s="15" t="s">
        <v>66</v>
      </c>
      <c r="C39" s="17" t="s">
        <v>21</v>
      </c>
      <c r="D39" s="17" t="s">
        <v>67</v>
      </c>
      <c r="E39" s="17" t="s">
        <v>75</v>
      </c>
      <c r="F39" s="16" t="s">
        <v>359</v>
      </c>
      <c r="G39" s="16">
        <v>45474</v>
      </c>
      <c r="H39" s="24">
        <v>45657</v>
      </c>
      <c r="I39" s="18">
        <v>125000</v>
      </c>
      <c r="J39" s="18">
        <v>3587.5</v>
      </c>
      <c r="K39" s="18">
        <v>3800</v>
      </c>
      <c r="L39" s="18">
        <v>17985.990000000002</v>
      </c>
      <c r="M39" s="18">
        <f t="shared" si="0"/>
        <v>25</v>
      </c>
      <c r="N39" s="18">
        <v>25398.49</v>
      </c>
      <c r="O39" s="25">
        <v>99601.51</v>
      </c>
    </row>
    <row r="40" spans="1:15" ht="71.25" customHeight="1" x14ac:dyDescent="0.25">
      <c r="A40" s="14">
        <v>29</v>
      </c>
      <c r="B40" s="15" t="s">
        <v>69</v>
      </c>
      <c r="C40" s="17" t="s">
        <v>21</v>
      </c>
      <c r="D40" s="17" t="s">
        <v>70</v>
      </c>
      <c r="E40" s="17" t="s">
        <v>71</v>
      </c>
      <c r="F40" s="16" t="s">
        <v>359</v>
      </c>
      <c r="G40" s="16">
        <v>45474</v>
      </c>
      <c r="H40" s="24">
        <v>45657</v>
      </c>
      <c r="I40" s="18">
        <v>125000</v>
      </c>
      <c r="J40" s="18">
        <v>3587.5</v>
      </c>
      <c r="K40" s="18">
        <v>3800</v>
      </c>
      <c r="L40" s="18">
        <v>17985.990000000002</v>
      </c>
      <c r="M40" s="18">
        <f t="shared" si="0"/>
        <v>575</v>
      </c>
      <c r="N40" s="18">
        <v>25948.49</v>
      </c>
      <c r="O40" s="25">
        <v>99051.51</v>
      </c>
    </row>
    <row r="41" spans="1:15" ht="71.25" customHeight="1" x14ac:dyDescent="0.25">
      <c r="A41" s="14">
        <v>30</v>
      </c>
      <c r="B41" s="15" t="s">
        <v>72</v>
      </c>
      <c r="C41" s="17" t="s">
        <v>17</v>
      </c>
      <c r="D41" s="17" t="s">
        <v>70</v>
      </c>
      <c r="E41" s="17" t="s">
        <v>68</v>
      </c>
      <c r="F41" s="16" t="s">
        <v>359</v>
      </c>
      <c r="G41" s="16">
        <v>45474</v>
      </c>
      <c r="H41" s="24">
        <v>45657</v>
      </c>
      <c r="I41" s="18">
        <v>200000</v>
      </c>
      <c r="J41" s="18">
        <v>5740</v>
      </c>
      <c r="K41" s="18">
        <v>5883.16</v>
      </c>
      <c r="L41" s="18">
        <v>35677.08</v>
      </c>
      <c r="M41" s="18">
        <f t="shared" si="0"/>
        <v>24.999999999992724</v>
      </c>
      <c r="N41" s="18">
        <v>47325.24</v>
      </c>
      <c r="O41" s="25">
        <v>152674.76</v>
      </c>
    </row>
    <row r="42" spans="1:15" ht="71.25" customHeight="1" x14ac:dyDescent="0.25">
      <c r="A42" s="14">
        <v>31</v>
      </c>
      <c r="B42" s="15" t="s">
        <v>73</v>
      </c>
      <c r="C42" s="17" t="s">
        <v>17</v>
      </c>
      <c r="D42" s="17" t="s">
        <v>70</v>
      </c>
      <c r="E42" s="17" t="s">
        <v>74</v>
      </c>
      <c r="F42" s="16" t="s">
        <v>359</v>
      </c>
      <c r="G42" s="16">
        <v>45474</v>
      </c>
      <c r="H42" s="24">
        <v>45657</v>
      </c>
      <c r="I42" s="18">
        <v>150000</v>
      </c>
      <c r="J42" s="18">
        <v>4305</v>
      </c>
      <c r="K42" s="18">
        <v>4560</v>
      </c>
      <c r="L42" s="18">
        <v>23866.62</v>
      </c>
      <c r="M42" s="18">
        <f t="shared" si="0"/>
        <v>25</v>
      </c>
      <c r="N42" s="18">
        <v>32756.62</v>
      </c>
      <c r="O42" s="25">
        <v>117243.38</v>
      </c>
    </row>
    <row r="43" spans="1:15" ht="71.25" customHeight="1" x14ac:dyDescent="0.25">
      <c r="A43" s="14">
        <v>32</v>
      </c>
      <c r="B43" s="15" t="s">
        <v>76</v>
      </c>
      <c r="C43" s="17" t="s">
        <v>21</v>
      </c>
      <c r="D43" s="17" t="s">
        <v>77</v>
      </c>
      <c r="E43" s="17" t="s">
        <v>68</v>
      </c>
      <c r="F43" s="16" t="s">
        <v>359</v>
      </c>
      <c r="G43" s="16">
        <v>45474</v>
      </c>
      <c r="H43" s="24">
        <v>45657</v>
      </c>
      <c r="I43" s="18">
        <v>200000</v>
      </c>
      <c r="J43" s="18">
        <v>5740</v>
      </c>
      <c r="K43" s="18">
        <v>5883.16</v>
      </c>
      <c r="L43" s="18">
        <v>35677.08</v>
      </c>
      <c r="M43" s="18">
        <f t="shared" si="0"/>
        <v>24.999999999992724</v>
      </c>
      <c r="N43" s="18">
        <v>47325.24</v>
      </c>
      <c r="O43" s="25">
        <v>152674.76</v>
      </c>
    </row>
    <row r="44" spans="1:15" ht="71.25" customHeight="1" x14ac:dyDescent="0.25">
      <c r="A44" s="14">
        <v>33</v>
      </c>
      <c r="B44" s="15" t="s">
        <v>78</v>
      </c>
      <c r="C44" s="17" t="s">
        <v>21</v>
      </c>
      <c r="D44" s="17" t="s">
        <v>79</v>
      </c>
      <c r="E44" s="17" t="s">
        <v>55</v>
      </c>
      <c r="F44" s="16" t="s">
        <v>359</v>
      </c>
      <c r="G44" s="16">
        <v>45474</v>
      </c>
      <c r="H44" s="24">
        <v>45657</v>
      </c>
      <c r="I44" s="18">
        <v>45000</v>
      </c>
      <c r="J44" s="18">
        <v>1291.5</v>
      </c>
      <c r="K44" s="18">
        <v>1368</v>
      </c>
      <c r="L44" s="18">
        <v>1148.33</v>
      </c>
      <c r="M44" s="18">
        <f t="shared" si="0"/>
        <v>26075</v>
      </c>
      <c r="N44" s="18">
        <v>29882.83</v>
      </c>
      <c r="O44" s="25">
        <v>15117.17</v>
      </c>
    </row>
    <row r="45" spans="1:15" ht="71.25" customHeight="1" x14ac:dyDescent="0.25">
      <c r="A45" s="14">
        <v>34</v>
      </c>
      <c r="B45" s="15" t="s">
        <v>280</v>
      </c>
      <c r="C45" s="17" t="s">
        <v>17</v>
      </c>
      <c r="D45" s="17" t="s">
        <v>281</v>
      </c>
      <c r="E45" s="17" t="s">
        <v>84</v>
      </c>
      <c r="F45" s="16" t="s">
        <v>359</v>
      </c>
      <c r="G45" s="16">
        <v>45474</v>
      </c>
      <c r="H45" s="24">
        <v>45657</v>
      </c>
      <c r="I45" s="18">
        <v>45000</v>
      </c>
      <c r="J45" s="18">
        <v>1291.5</v>
      </c>
      <c r="K45" s="18">
        <v>1368</v>
      </c>
      <c r="L45" s="18">
        <v>1148.33</v>
      </c>
      <c r="M45" s="18">
        <f t="shared" si="0"/>
        <v>2225</v>
      </c>
      <c r="N45" s="18">
        <v>6032.83</v>
      </c>
      <c r="O45" s="25">
        <v>38967.17</v>
      </c>
    </row>
    <row r="46" spans="1:15" ht="71.25" customHeight="1" x14ac:dyDescent="0.25">
      <c r="A46" s="14">
        <v>35</v>
      </c>
      <c r="B46" s="15" t="s">
        <v>80</v>
      </c>
      <c r="C46" s="17" t="s">
        <v>21</v>
      </c>
      <c r="D46" s="17" t="s">
        <v>81</v>
      </c>
      <c r="E46" s="17" t="s">
        <v>345</v>
      </c>
      <c r="F46" s="16" t="s">
        <v>359</v>
      </c>
      <c r="G46" s="16">
        <v>45474</v>
      </c>
      <c r="H46" s="24">
        <v>45657</v>
      </c>
      <c r="I46" s="18">
        <v>60000</v>
      </c>
      <c r="J46" s="18">
        <v>1722</v>
      </c>
      <c r="K46" s="18">
        <v>1824</v>
      </c>
      <c r="L46" s="18">
        <v>3143.58</v>
      </c>
      <c r="M46" s="18">
        <f t="shared" si="0"/>
        <v>36008.159999999996</v>
      </c>
      <c r="N46" s="18">
        <v>42697.74</v>
      </c>
      <c r="O46" s="25">
        <v>17302.259999999998</v>
      </c>
    </row>
    <row r="47" spans="1:15" ht="71.25" customHeight="1" x14ac:dyDescent="0.25">
      <c r="A47" s="14">
        <v>36</v>
      </c>
      <c r="B47" s="15" t="s">
        <v>82</v>
      </c>
      <c r="C47" s="17" t="s">
        <v>21</v>
      </c>
      <c r="D47" s="17" t="s">
        <v>81</v>
      </c>
      <c r="E47" s="17" t="s">
        <v>55</v>
      </c>
      <c r="F47" s="16" t="s">
        <v>359</v>
      </c>
      <c r="G47" s="16">
        <v>45474</v>
      </c>
      <c r="H47" s="24">
        <v>45657</v>
      </c>
      <c r="I47" s="18">
        <v>60000</v>
      </c>
      <c r="J47" s="18">
        <v>1722</v>
      </c>
      <c r="K47" s="18">
        <v>1824</v>
      </c>
      <c r="L47" s="18">
        <v>3486.68</v>
      </c>
      <c r="M47" s="18">
        <f t="shared" si="0"/>
        <v>35075</v>
      </c>
      <c r="N47" s="18">
        <v>42107.68</v>
      </c>
      <c r="O47" s="25">
        <v>17892.32</v>
      </c>
    </row>
    <row r="48" spans="1:15" ht="71.25" customHeight="1" x14ac:dyDescent="0.25">
      <c r="A48" s="14">
        <v>37</v>
      </c>
      <c r="B48" s="15" t="s">
        <v>346</v>
      </c>
      <c r="C48" s="17" t="s">
        <v>21</v>
      </c>
      <c r="D48" s="17" t="s">
        <v>81</v>
      </c>
      <c r="E48" s="17" t="s">
        <v>330</v>
      </c>
      <c r="F48" s="16" t="s">
        <v>359</v>
      </c>
      <c r="G48" s="16">
        <v>45474</v>
      </c>
      <c r="H48" s="24">
        <v>45657</v>
      </c>
      <c r="I48" s="18">
        <v>60000</v>
      </c>
      <c r="J48" s="18">
        <v>1722</v>
      </c>
      <c r="K48" s="18">
        <v>1824</v>
      </c>
      <c r="L48" s="18">
        <v>3486.68</v>
      </c>
      <c r="M48" s="18">
        <f t="shared" si="0"/>
        <v>16455.579999999998</v>
      </c>
      <c r="N48" s="18">
        <v>23488.26</v>
      </c>
      <c r="O48" s="25">
        <v>36511.74</v>
      </c>
    </row>
    <row r="49" spans="1:15" ht="71.25" customHeight="1" x14ac:dyDescent="0.25">
      <c r="A49" s="14">
        <v>38</v>
      </c>
      <c r="B49" s="15" t="s">
        <v>262</v>
      </c>
      <c r="C49" s="17" t="s">
        <v>21</v>
      </c>
      <c r="D49" s="17" t="s">
        <v>81</v>
      </c>
      <c r="E49" s="17" t="s">
        <v>309</v>
      </c>
      <c r="F49" s="16" t="s">
        <v>359</v>
      </c>
      <c r="G49" s="16">
        <v>45474</v>
      </c>
      <c r="H49" s="24">
        <v>45657</v>
      </c>
      <c r="I49" s="18">
        <v>60000</v>
      </c>
      <c r="J49" s="18">
        <v>1722</v>
      </c>
      <c r="K49" s="18">
        <v>1824</v>
      </c>
      <c r="L49" s="18">
        <v>3486.68</v>
      </c>
      <c r="M49" s="18">
        <f t="shared" si="0"/>
        <v>19581.400000000001</v>
      </c>
      <c r="N49" s="18">
        <v>26614.080000000002</v>
      </c>
      <c r="O49" s="25">
        <v>33385.919999999998</v>
      </c>
    </row>
    <row r="50" spans="1:15" ht="71.25" customHeight="1" x14ac:dyDescent="0.25">
      <c r="A50" s="14">
        <v>39</v>
      </c>
      <c r="B50" s="15" t="s">
        <v>288</v>
      </c>
      <c r="C50" s="17" t="s">
        <v>17</v>
      </c>
      <c r="D50" s="17" t="s">
        <v>81</v>
      </c>
      <c r="E50" s="17" t="s">
        <v>55</v>
      </c>
      <c r="F50" s="16" t="s">
        <v>359</v>
      </c>
      <c r="G50" s="16">
        <v>45474</v>
      </c>
      <c r="H50" s="24">
        <v>45657</v>
      </c>
      <c r="I50" s="18">
        <v>60000</v>
      </c>
      <c r="J50" s="18">
        <v>1722</v>
      </c>
      <c r="K50" s="18">
        <v>1824</v>
      </c>
      <c r="L50" s="18">
        <v>3486.68</v>
      </c>
      <c r="M50" s="18">
        <f t="shared" si="0"/>
        <v>6829</v>
      </c>
      <c r="N50" s="18">
        <v>13861.68</v>
      </c>
      <c r="O50" s="25">
        <v>46138.32</v>
      </c>
    </row>
    <row r="51" spans="1:15" ht="71.25" customHeight="1" x14ac:dyDescent="0.25">
      <c r="A51" s="14">
        <v>40</v>
      </c>
      <c r="B51" s="15" t="s">
        <v>289</v>
      </c>
      <c r="C51" s="17" t="s">
        <v>21</v>
      </c>
      <c r="D51" s="17" t="s">
        <v>81</v>
      </c>
      <c r="E51" s="17" t="s">
        <v>84</v>
      </c>
      <c r="F51" s="16" t="s">
        <v>359</v>
      </c>
      <c r="G51" s="16">
        <v>45474</v>
      </c>
      <c r="H51" s="24">
        <v>45657</v>
      </c>
      <c r="I51" s="18">
        <v>60000</v>
      </c>
      <c r="J51" s="18">
        <v>1722</v>
      </c>
      <c r="K51" s="18">
        <v>1824</v>
      </c>
      <c r="L51" s="18">
        <v>3486.68</v>
      </c>
      <c r="M51" s="18">
        <f t="shared" si="0"/>
        <v>3575</v>
      </c>
      <c r="N51" s="18">
        <v>10607.68</v>
      </c>
      <c r="O51" s="25">
        <v>49392.32</v>
      </c>
    </row>
    <row r="52" spans="1:15" ht="71.25" customHeight="1" x14ac:dyDescent="0.25">
      <c r="A52" s="14">
        <v>41</v>
      </c>
      <c r="B52" s="15" t="s">
        <v>83</v>
      </c>
      <c r="C52" s="17" t="s">
        <v>17</v>
      </c>
      <c r="D52" s="17" t="s">
        <v>81</v>
      </c>
      <c r="E52" s="17" t="s">
        <v>84</v>
      </c>
      <c r="F52" s="16" t="s">
        <v>359</v>
      </c>
      <c r="G52" s="16">
        <v>45474</v>
      </c>
      <c r="H52" s="24">
        <v>45657</v>
      </c>
      <c r="I52" s="18">
        <v>60000</v>
      </c>
      <c r="J52" s="18">
        <v>1722</v>
      </c>
      <c r="K52" s="18">
        <v>1824</v>
      </c>
      <c r="L52" s="18">
        <v>3486.68</v>
      </c>
      <c r="M52" s="18">
        <f t="shared" si="0"/>
        <v>25</v>
      </c>
      <c r="N52" s="18">
        <v>7057.68</v>
      </c>
      <c r="O52" s="25">
        <v>52942.32</v>
      </c>
    </row>
    <row r="53" spans="1:15" ht="71.25" customHeight="1" x14ac:dyDescent="0.25">
      <c r="A53" s="14">
        <v>42</v>
      </c>
      <c r="B53" s="15" t="s">
        <v>85</v>
      </c>
      <c r="C53" s="17" t="s">
        <v>17</v>
      </c>
      <c r="D53" s="17" t="s">
        <v>81</v>
      </c>
      <c r="E53" s="17" t="s">
        <v>84</v>
      </c>
      <c r="F53" s="16" t="s">
        <v>359</v>
      </c>
      <c r="G53" s="16">
        <v>45474</v>
      </c>
      <c r="H53" s="24">
        <v>45657</v>
      </c>
      <c r="I53" s="18">
        <v>60000</v>
      </c>
      <c r="J53" s="18">
        <v>1722</v>
      </c>
      <c r="K53" s="18">
        <v>1824</v>
      </c>
      <c r="L53" s="18">
        <v>3486.68</v>
      </c>
      <c r="M53" s="18">
        <f t="shared" si="0"/>
        <v>25</v>
      </c>
      <c r="N53" s="18">
        <v>7057.68</v>
      </c>
      <c r="O53" s="25">
        <v>52942.32</v>
      </c>
    </row>
    <row r="54" spans="1:15" ht="71.25" customHeight="1" x14ac:dyDescent="0.25">
      <c r="A54" s="14">
        <v>43</v>
      </c>
      <c r="B54" s="15" t="s">
        <v>86</v>
      </c>
      <c r="C54" s="17" t="s">
        <v>17</v>
      </c>
      <c r="D54" s="17" t="s">
        <v>87</v>
      </c>
      <c r="E54" s="17" t="s">
        <v>55</v>
      </c>
      <c r="F54" s="16" t="s">
        <v>359</v>
      </c>
      <c r="G54" s="16">
        <v>45474</v>
      </c>
      <c r="H54" s="24">
        <v>45657</v>
      </c>
      <c r="I54" s="18">
        <v>60000</v>
      </c>
      <c r="J54" s="18">
        <v>1722</v>
      </c>
      <c r="K54" s="18">
        <v>1824</v>
      </c>
      <c r="L54" s="18">
        <v>3143.58</v>
      </c>
      <c r="M54" s="18">
        <f t="shared" si="0"/>
        <v>10940.460000000001</v>
      </c>
      <c r="N54" s="18">
        <v>17630.04</v>
      </c>
      <c r="O54" s="25">
        <v>42369.96</v>
      </c>
    </row>
    <row r="55" spans="1:15" ht="71.25" customHeight="1" x14ac:dyDescent="0.25">
      <c r="A55" s="14">
        <v>44</v>
      </c>
      <c r="B55" s="15" t="s">
        <v>88</v>
      </c>
      <c r="C55" s="17" t="s">
        <v>17</v>
      </c>
      <c r="D55" s="17" t="s">
        <v>87</v>
      </c>
      <c r="E55" s="17" t="s">
        <v>55</v>
      </c>
      <c r="F55" s="16" t="s">
        <v>359</v>
      </c>
      <c r="G55" s="16">
        <v>45474</v>
      </c>
      <c r="H55" s="24">
        <v>45657</v>
      </c>
      <c r="I55" s="18">
        <v>60000</v>
      </c>
      <c r="J55" s="18">
        <v>1722</v>
      </c>
      <c r="K55" s="18">
        <v>1824</v>
      </c>
      <c r="L55" s="18">
        <v>3143.58</v>
      </c>
      <c r="M55" s="18">
        <f t="shared" si="0"/>
        <v>15010.460000000001</v>
      </c>
      <c r="N55" s="18">
        <v>21700.04</v>
      </c>
      <c r="O55" s="25">
        <v>38299.96</v>
      </c>
    </row>
    <row r="56" spans="1:15" ht="71.25" customHeight="1" x14ac:dyDescent="0.25">
      <c r="A56" s="14">
        <v>45</v>
      </c>
      <c r="B56" s="15" t="s">
        <v>299</v>
      </c>
      <c r="C56" s="17" t="s">
        <v>21</v>
      </c>
      <c r="D56" s="17" t="s">
        <v>90</v>
      </c>
      <c r="E56" s="17" t="s">
        <v>27</v>
      </c>
      <c r="F56" s="16" t="s">
        <v>359</v>
      </c>
      <c r="G56" s="16">
        <v>45474</v>
      </c>
      <c r="H56" s="24">
        <v>45657</v>
      </c>
      <c r="I56" s="18">
        <v>32350</v>
      </c>
      <c r="J56" s="18">
        <v>928.45</v>
      </c>
      <c r="K56" s="18">
        <v>983.44</v>
      </c>
      <c r="L56" s="18">
        <v>0</v>
      </c>
      <c r="M56" s="18">
        <f t="shared" si="0"/>
        <v>25</v>
      </c>
      <c r="N56" s="18">
        <v>1936.89</v>
      </c>
      <c r="O56" s="25">
        <v>30413.11</v>
      </c>
    </row>
    <row r="57" spans="1:15" ht="71.25" customHeight="1" x14ac:dyDescent="0.25">
      <c r="A57" s="14">
        <v>46</v>
      </c>
      <c r="B57" s="15" t="s">
        <v>91</v>
      </c>
      <c r="C57" s="17" t="s">
        <v>17</v>
      </c>
      <c r="D57" s="17" t="s">
        <v>90</v>
      </c>
      <c r="E57" s="17" t="s">
        <v>92</v>
      </c>
      <c r="F57" s="16" t="s">
        <v>359</v>
      </c>
      <c r="G57" s="16">
        <v>45474</v>
      </c>
      <c r="H57" s="24">
        <v>45657</v>
      </c>
      <c r="I57" s="18">
        <v>95000</v>
      </c>
      <c r="J57" s="18">
        <v>2726.5</v>
      </c>
      <c r="K57" s="18">
        <v>2888</v>
      </c>
      <c r="L57" s="18">
        <v>10929.24</v>
      </c>
      <c r="M57" s="18">
        <f t="shared" si="0"/>
        <v>2075.0000000000036</v>
      </c>
      <c r="N57" s="18">
        <v>18618.740000000002</v>
      </c>
      <c r="O57" s="25">
        <v>76381.259999999995</v>
      </c>
    </row>
    <row r="58" spans="1:15" ht="71.25" customHeight="1" x14ac:dyDescent="0.25">
      <c r="A58" s="14">
        <v>47</v>
      </c>
      <c r="B58" s="15" t="s">
        <v>93</v>
      </c>
      <c r="C58" s="17" t="s">
        <v>21</v>
      </c>
      <c r="D58" s="17" t="s">
        <v>90</v>
      </c>
      <c r="E58" s="17" t="s">
        <v>94</v>
      </c>
      <c r="F58" s="16" t="s">
        <v>359</v>
      </c>
      <c r="G58" s="16">
        <v>45474</v>
      </c>
      <c r="H58" s="24">
        <v>45657</v>
      </c>
      <c r="I58" s="18">
        <v>85000</v>
      </c>
      <c r="J58" s="18">
        <v>2439.5</v>
      </c>
      <c r="K58" s="18">
        <v>2584</v>
      </c>
      <c r="L58" s="18">
        <v>8576.99</v>
      </c>
      <c r="M58" s="18">
        <f t="shared" si="0"/>
        <v>25</v>
      </c>
      <c r="N58" s="18">
        <v>13625.49</v>
      </c>
      <c r="O58" s="25">
        <v>71374.509999999995</v>
      </c>
    </row>
    <row r="59" spans="1:15" ht="71.25" customHeight="1" x14ac:dyDescent="0.25">
      <c r="A59" s="14">
        <v>48</v>
      </c>
      <c r="B59" s="15" t="s">
        <v>95</v>
      </c>
      <c r="C59" s="17" t="s">
        <v>17</v>
      </c>
      <c r="D59" s="17" t="s">
        <v>90</v>
      </c>
      <c r="E59" s="17" t="s">
        <v>27</v>
      </c>
      <c r="F59" s="16" t="s">
        <v>359</v>
      </c>
      <c r="G59" s="16">
        <v>45474</v>
      </c>
      <c r="H59" s="24">
        <v>45657</v>
      </c>
      <c r="I59" s="18">
        <v>32350</v>
      </c>
      <c r="J59" s="18">
        <v>928.45</v>
      </c>
      <c r="K59" s="18">
        <v>983.44</v>
      </c>
      <c r="L59" s="18">
        <v>0</v>
      </c>
      <c r="M59" s="18">
        <f t="shared" si="0"/>
        <v>25</v>
      </c>
      <c r="N59" s="18">
        <v>1936.89</v>
      </c>
      <c r="O59" s="25">
        <v>30413.11</v>
      </c>
    </row>
    <row r="60" spans="1:15" ht="71.25" customHeight="1" x14ac:dyDescent="0.25">
      <c r="A60" s="14">
        <v>49</v>
      </c>
      <c r="B60" s="15" t="s">
        <v>300</v>
      </c>
      <c r="C60" s="17" t="s">
        <v>21</v>
      </c>
      <c r="D60" s="17" t="s">
        <v>90</v>
      </c>
      <c r="E60" s="17" t="s">
        <v>27</v>
      </c>
      <c r="F60" s="16" t="s">
        <v>359</v>
      </c>
      <c r="G60" s="16">
        <v>45474</v>
      </c>
      <c r="H60" s="24">
        <v>45657</v>
      </c>
      <c r="I60" s="18">
        <v>58230</v>
      </c>
      <c r="J60" s="18">
        <v>1671.2</v>
      </c>
      <c r="K60" s="18">
        <v>1770.19</v>
      </c>
      <c r="L60" s="18">
        <v>3153.6</v>
      </c>
      <c r="M60" s="18">
        <f t="shared" si="0"/>
        <v>2575</v>
      </c>
      <c r="N60" s="18">
        <v>9169.99</v>
      </c>
      <c r="O60" s="25">
        <v>49060.01</v>
      </c>
    </row>
    <row r="61" spans="1:15" ht="71.25" customHeight="1" x14ac:dyDescent="0.25">
      <c r="A61" s="14">
        <v>50</v>
      </c>
      <c r="B61" s="15" t="s">
        <v>285</v>
      </c>
      <c r="C61" s="17" t="s">
        <v>21</v>
      </c>
      <c r="D61" s="17" t="s">
        <v>90</v>
      </c>
      <c r="E61" s="17" t="s">
        <v>324</v>
      </c>
      <c r="F61" s="16" t="s">
        <v>359</v>
      </c>
      <c r="G61" s="16">
        <v>45474</v>
      </c>
      <c r="H61" s="24">
        <v>45657</v>
      </c>
      <c r="I61" s="18">
        <v>70000</v>
      </c>
      <c r="J61" s="18">
        <v>2009</v>
      </c>
      <c r="K61" s="18">
        <v>2128</v>
      </c>
      <c r="L61" s="18">
        <v>5368.48</v>
      </c>
      <c r="M61" s="18">
        <f t="shared" si="0"/>
        <v>25075.000000000004</v>
      </c>
      <c r="N61" s="18">
        <v>34580.480000000003</v>
      </c>
      <c r="O61" s="25">
        <v>35419.519999999997</v>
      </c>
    </row>
    <row r="62" spans="1:15" ht="71.25" customHeight="1" x14ac:dyDescent="0.25">
      <c r="A62" s="14">
        <v>51</v>
      </c>
      <c r="B62" s="15" t="s">
        <v>96</v>
      </c>
      <c r="C62" s="17" t="s">
        <v>21</v>
      </c>
      <c r="D62" s="17" t="s">
        <v>90</v>
      </c>
      <c r="E62" s="17" t="s">
        <v>74</v>
      </c>
      <c r="F62" s="16" t="s">
        <v>359</v>
      </c>
      <c r="G62" s="16">
        <v>45474</v>
      </c>
      <c r="H62" s="24">
        <v>45657</v>
      </c>
      <c r="I62" s="18">
        <v>70000</v>
      </c>
      <c r="J62" s="18">
        <v>2009</v>
      </c>
      <c r="K62" s="18">
        <v>2128</v>
      </c>
      <c r="L62" s="18">
        <v>4682.29</v>
      </c>
      <c r="M62" s="18">
        <f t="shared" si="0"/>
        <v>14275.3</v>
      </c>
      <c r="N62" s="18">
        <v>23094.59</v>
      </c>
      <c r="O62" s="25">
        <v>46905.41</v>
      </c>
    </row>
    <row r="63" spans="1:15" ht="71.25" customHeight="1" x14ac:dyDescent="0.25">
      <c r="A63" s="14">
        <v>52</v>
      </c>
      <c r="B63" s="15" t="s">
        <v>303</v>
      </c>
      <c r="C63" s="17" t="s">
        <v>17</v>
      </c>
      <c r="D63" s="17" t="s">
        <v>90</v>
      </c>
      <c r="E63" s="17" t="s">
        <v>27</v>
      </c>
      <c r="F63" s="16" t="s">
        <v>359</v>
      </c>
      <c r="G63" s="16">
        <v>45352</v>
      </c>
      <c r="H63" s="24">
        <v>45535</v>
      </c>
      <c r="I63" s="18">
        <v>32350</v>
      </c>
      <c r="J63" s="18">
        <v>928.45</v>
      </c>
      <c r="K63" s="18">
        <v>983.44</v>
      </c>
      <c r="L63" s="18">
        <v>0</v>
      </c>
      <c r="M63" s="18">
        <f t="shared" si="0"/>
        <v>25</v>
      </c>
      <c r="N63" s="18">
        <v>1936.89</v>
      </c>
      <c r="O63" s="25">
        <v>30413.11</v>
      </c>
    </row>
    <row r="64" spans="1:15" ht="71.25" customHeight="1" x14ac:dyDescent="0.25">
      <c r="A64" s="14">
        <v>53</v>
      </c>
      <c r="B64" s="15" t="s">
        <v>97</v>
      </c>
      <c r="C64" s="17" t="s">
        <v>17</v>
      </c>
      <c r="D64" s="17" t="s">
        <v>90</v>
      </c>
      <c r="E64" s="17" t="s">
        <v>347</v>
      </c>
      <c r="F64" s="16" t="s">
        <v>359</v>
      </c>
      <c r="G64" s="16">
        <v>45474</v>
      </c>
      <c r="H64" s="24">
        <v>45657</v>
      </c>
      <c r="I64" s="18">
        <v>70000</v>
      </c>
      <c r="J64" s="18">
        <v>2009</v>
      </c>
      <c r="K64" s="18">
        <v>2128</v>
      </c>
      <c r="L64" s="18">
        <v>5368.48</v>
      </c>
      <c r="M64" s="18">
        <f t="shared" si="0"/>
        <v>22667.22</v>
      </c>
      <c r="N64" s="18">
        <v>32172.7</v>
      </c>
      <c r="O64" s="25">
        <v>37827.300000000003</v>
      </c>
    </row>
    <row r="65" spans="1:15" ht="71.25" customHeight="1" x14ac:dyDescent="0.25">
      <c r="A65" s="14">
        <v>54</v>
      </c>
      <c r="B65" s="15" t="s">
        <v>99</v>
      </c>
      <c r="C65" s="17" t="s">
        <v>17</v>
      </c>
      <c r="D65" s="17" t="s">
        <v>90</v>
      </c>
      <c r="E65" s="17" t="s">
        <v>65</v>
      </c>
      <c r="F65" s="16" t="s">
        <v>359</v>
      </c>
      <c r="G65" s="16">
        <v>45474</v>
      </c>
      <c r="H65" s="24">
        <v>45657</v>
      </c>
      <c r="I65" s="18">
        <v>70000</v>
      </c>
      <c r="J65" s="18">
        <v>2009</v>
      </c>
      <c r="K65" s="18">
        <v>2128</v>
      </c>
      <c r="L65" s="18">
        <v>5368.48</v>
      </c>
      <c r="M65" s="18">
        <f t="shared" si="0"/>
        <v>12544.260000000002</v>
      </c>
      <c r="N65" s="18">
        <v>22049.74</v>
      </c>
      <c r="O65" s="25">
        <v>47950.26</v>
      </c>
    </row>
    <row r="66" spans="1:15" ht="71.25" customHeight="1" x14ac:dyDescent="0.25">
      <c r="A66" s="14">
        <v>55</v>
      </c>
      <c r="B66" s="15" t="s">
        <v>100</v>
      </c>
      <c r="C66" s="17" t="s">
        <v>17</v>
      </c>
      <c r="D66" s="17" t="s">
        <v>90</v>
      </c>
      <c r="E66" s="17" t="s">
        <v>323</v>
      </c>
      <c r="F66" s="16" t="s">
        <v>359</v>
      </c>
      <c r="G66" s="16">
        <v>45474</v>
      </c>
      <c r="H66" s="24">
        <v>45657</v>
      </c>
      <c r="I66" s="18">
        <v>125000</v>
      </c>
      <c r="J66" s="18">
        <v>3587.5</v>
      </c>
      <c r="K66" s="18">
        <v>3800</v>
      </c>
      <c r="L66" s="18">
        <v>17985.990000000002</v>
      </c>
      <c r="M66" s="18">
        <f t="shared" si="0"/>
        <v>15224.999999999996</v>
      </c>
      <c r="N66" s="18">
        <v>40598.49</v>
      </c>
      <c r="O66" s="25">
        <v>84401.51</v>
      </c>
    </row>
    <row r="67" spans="1:15" ht="71.25" customHeight="1" x14ac:dyDescent="0.25">
      <c r="A67" s="14">
        <v>56</v>
      </c>
      <c r="B67" s="15" t="s">
        <v>102</v>
      </c>
      <c r="C67" s="17" t="s">
        <v>17</v>
      </c>
      <c r="D67" s="17" t="s">
        <v>103</v>
      </c>
      <c r="E67" s="17" t="s">
        <v>337</v>
      </c>
      <c r="F67" s="16" t="s">
        <v>359</v>
      </c>
      <c r="G67" s="16">
        <v>45474</v>
      </c>
      <c r="H67" s="24">
        <v>45657</v>
      </c>
      <c r="I67" s="18">
        <v>40000</v>
      </c>
      <c r="J67" s="18">
        <v>1148</v>
      </c>
      <c r="K67" s="18">
        <v>1216</v>
      </c>
      <c r="L67" s="18">
        <v>0</v>
      </c>
      <c r="M67" s="18">
        <f t="shared" si="0"/>
        <v>3455.92</v>
      </c>
      <c r="N67" s="18">
        <v>5819.92</v>
      </c>
      <c r="O67" s="25">
        <v>34180.080000000002</v>
      </c>
    </row>
    <row r="68" spans="1:15" ht="71.25" customHeight="1" x14ac:dyDescent="0.25">
      <c r="A68" s="14">
        <v>57</v>
      </c>
      <c r="B68" s="15" t="s">
        <v>308</v>
      </c>
      <c r="C68" s="17" t="s">
        <v>21</v>
      </c>
      <c r="D68" s="17" t="s">
        <v>103</v>
      </c>
      <c r="E68" s="17" t="s">
        <v>309</v>
      </c>
      <c r="F68" s="16" t="s">
        <v>360</v>
      </c>
      <c r="G68" s="16">
        <v>45170</v>
      </c>
      <c r="H68" s="24">
        <v>45534</v>
      </c>
      <c r="I68" s="18">
        <v>95000</v>
      </c>
      <c r="J68" s="18">
        <v>2726.5</v>
      </c>
      <c r="K68" s="18">
        <v>2888</v>
      </c>
      <c r="L68" s="18">
        <v>10929.24</v>
      </c>
      <c r="M68" s="18">
        <f t="shared" si="0"/>
        <v>25.000000000003638</v>
      </c>
      <c r="N68" s="18">
        <v>16568.740000000002</v>
      </c>
      <c r="O68" s="25">
        <v>78431.259999999995</v>
      </c>
    </row>
    <row r="69" spans="1:15" ht="71.25" customHeight="1" x14ac:dyDescent="0.25">
      <c r="A69" s="14">
        <v>58</v>
      </c>
      <c r="B69" s="15" t="s">
        <v>368</v>
      </c>
      <c r="C69" s="17" t="s">
        <v>21</v>
      </c>
      <c r="D69" s="17" t="s">
        <v>369</v>
      </c>
      <c r="E69" s="17" t="s">
        <v>211</v>
      </c>
      <c r="F69" s="16" t="s">
        <v>359</v>
      </c>
      <c r="G69" s="16">
        <v>45505</v>
      </c>
      <c r="H69" s="24">
        <v>45688</v>
      </c>
      <c r="I69" s="18">
        <v>70000</v>
      </c>
      <c r="J69" s="18">
        <v>2009</v>
      </c>
      <c r="K69" s="18">
        <v>2128</v>
      </c>
      <c r="L69" s="18">
        <v>5368.48</v>
      </c>
      <c r="M69" s="18">
        <f t="shared" si="0"/>
        <v>25.000000000003638</v>
      </c>
      <c r="N69" s="18">
        <f>+I69-O69</f>
        <v>9530.4800000000032</v>
      </c>
      <c r="O69" s="25">
        <v>60469.52</v>
      </c>
    </row>
    <row r="70" spans="1:15" ht="71.25" customHeight="1" x14ac:dyDescent="0.25">
      <c r="A70" s="14">
        <v>59</v>
      </c>
      <c r="B70" s="15" t="s">
        <v>118</v>
      </c>
      <c r="C70" s="17" t="s">
        <v>17</v>
      </c>
      <c r="D70" s="17" t="s">
        <v>105</v>
      </c>
      <c r="E70" s="17" t="s">
        <v>347</v>
      </c>
      <c r="F70" s="16" t="s">
        <v>359</v>
      </c>
      <c r="G70" s="16">
        <v>45352</v>
      </c>
      <c r="H70" s="24">
        <v>45535</v>
      </c>
      <c r="I70" s="18">
        <v>175000</v>
      </c>
      <c r="J70" s="18">
        <v>5022.5</v>
      </c>
      <c r="K70" s="18">
        <v>5320</v>
      </c>
      <c r="L70" s="18">
        <v>29747.24</v>
      </c>
      <c r="M70" s="18">
        <f t="shared" si="0"/>
        <v>17455.479999999996</v>
      </c>
      <c r="N70" s="18">
        <v>57545.22</v>
      </c>
      <c r="O70" s="25">
        <v>117454.78</v>
      </c>
    </row>
    <row r="71" spans="1:15" ht="71.25" customHeight="1" x14ac:dyDescent="0.25">
      <c r="A71" s="14">
        <v>60</v>
      </c>
      <c r="B71" s="15" t="s">
        <v>104</v>
      </c>
      <c r="C71" s="17" t="s">
        <v>21</v>
      </c>
      <c r="D71" s="17" t="s">
        <v>105</v>
      </c>
      <c r="E71" s="17" t="s">
        <v>324</v>
      </c>
      <c r="F71" s="16" t="s">
        <v>359</v>
      </c>
      <c r="G71" s="16">
        <v>45474</v>
      </c>
      <c r="H71" s="24">
        <v>45657</v>
      </c>
      <c r="I71" s="18">
        <v>175000</v>
      </c>
      <c r="J71" s="18">
        <v>5022.5</v>
      </c>
      <c r="K71" s="18">
        <v>5320</v>
      </c>
      <c r="L71" s="18">
        <v>28889.51</v>
      </c>
      <c r="M71" s="18">
        <f t="shared" si="0"/>
        <v>36154.560000000012</v>
      </c>
      <c r="N71" s="18">
        <v>75386.570000000007</v>
      </c>
      <c r="O71" s="25">
        <v>99613.43</v>
      </c>
    </row>
    <row r="72" spans="1:15" ht="71.25" customHeight="1" x14ac:dyDescent="0.25">
      <c r="A72" s="14">
        <v>61</v>
      </c>
      <c r="B72" s="15" t="s">
        <v>106</v>
      </c>
      <c r="C72" s="17" t="s">
        <v>17</v>
      </c>
      <c r="D72" s="17" t="s">
        <v>105</v>
      </c>
      <c r="E72" s="17" t="s">
        <v>49</v>
      </c>
      <c r="F72" s="16" t="s">
        <v>359</v>
      </c>
      <c r="G72" s="16">
        <v>45474</v>
      </c>
      <c r="H72" s="24">
        <v>45657</v>
      </c>
      <c r="I72" s="18">
        <v>175000</v>
      </c>
      <c r="J72" s="18">
        <v>5022.5</v>
      </c>
      <c r="K72" s="18">
        <v>5320</v>
      </c>
      <c r="L72" s="18">
        <v>29747.24</v>
      </c>
      <c r="M72" s="18">
        <f t="shared" si="0"/>
        <v>9808.9999999999927</v>
      </c>
      <c r="N72" s="18">
        <v>49898.74</v>
      </c>
      <c r="O72" s="25">
        <v>125101.26</v>
      </c>
    </row>
    <row r="73" spans="1:15" ht="71.25" customHeight="1" x14ac:dyDescent="0.25">
      <c r="A73" s="14">
        <v>62</v>
      </c>
      <c r="B73" s="15" t="s">
        <v>132</v>
      </c>
      <c r="C73" s="17" t="s">
        <v>17</v>
      </c>
      <c r="D73" s="17" t="s">
        <v>105</v>
      </c>
      <c r="E73" s="17" t="s">
        <v>325</v>
      </c>
      <c r="F73" s="16" t="s">
        <v>359</v>
      </c>
      <c r="G73" s="16">
        <v>45474</v>
      </c>
      <c r="H73" s="24">
        <v>45657</v>
      </c>
      <c r="I73" s="18">
        <v>175000</v>
      </c>
      <c r="J73" s="18">
        <v>5022.5</v>
      </c>
      <c r="K73" s="18">
        <v>5320</v>
      </c>
      <c r="L73" s="18">
        <v>29747.24</v>
      </c>
      <c r="M73" s="18">
        <f t="shared" si="0"/>
        <v>24.999999999992724</v>
      </c>
      <c r="N73" s="18">
        <v>40114.74</v>
      </c>
      <c r="O73" s="25">
        <v>134885.26</v>
      </c>
    </row>
    <row r="74" spans="1:15" ht="71.25" customHeight="1" x14ac:dyDescent="0.25">
      <c r="A74" s="14">
        <v>63</v>
      </c>
      <c r="B74" s="15" t="s">
        <v>20</v>
      </c>
      <c r="C74" s="17" t="s">
        <v>21</v>
      </c>
      <c r="D74" s="17" t="s">
        <v>320</v>
      </c>
      <c r="E74" s="17" t="s">
        <v>23</v>
      </c>
      <c r="F74" s="16" t="s">
        <v>359</v>
      </c>
      <c r="G74" s="16">
        <v>45413</v>
      </c>
      <c r="H74" s="24">
        <v>45596</v>
      </c>
      <c r="I74" s="18">
        <v>175000</v>
      </c>
      <c r="J74" s="18">
        <v>5022.5</v>
      </c>
      <c r="K74" s="18">
        <v>5320</v>
      </c>
      <c r="L74" s="18">
        <v>29747.24</v>
      </c>
      <c r="M74" s="18">
        <f t="shared" si="0"/>
        <v>12074.999999999993</v>
      </c>
      <c r="N74" s="18">
        <v>52164.74</v>
      </c>
      <c r="O74" s="25">
        <v>122835.26</v>
      </c>
    </row>
    <row r="75" spans="1:15" ht="71.25" customHeight="1" x14ac:dyDescent="0.25">
      <c r="A75" s="14">
        <v>64</v>
      </c>
      <c r="B75" s="15" t="s">
        <v>107</v>
      </c>
      <c r="C75" s="17" t="s">
        <v>21</v>
      </c>
      <c r="D75" s="17" t="s">
        <v>108</v>
      </c>
      <c r="E75" s="17" t="s">
        <v>55</v>
      </c>
      <c r="F75" s="16" t="s">
        <v>359</v>
      </c>
      <c r="G75" s="16">
        <v>45474</v>
      </c>
      <c r="H75" s="24">
        <v>45657</v>
      </c>
      <c r="I75" s="18">
        <v>175000</v>
      </c>
      <c r="J75" s="18">
        <v>5022.5</v>
      </c>
      <c r="K75" s="18">
        <v>5320</v>
      </c>
      <c r="L75" s="18">
        <v>29747.24</v>
      </c>
      <c r="M75" s="18">
        <f t="shared" si="0"/>
        <v>24.999999999992724</v>
      </c>
      <c r="N75" s="18">
        <v>40114.74</v>
      </c>
      <c r="O75" s="25">
        <v>134885.26</v>
      </c>
    </row>
    <row r="76" spans="1:15" ht="71.25" customHeight="1" x14ac:dyDescent="0.25">
      <c r="A76" s="14">
        <v>65</v>
      </c>
      <c r="B76" s="15" t="s">
        <v>109</v>
      </c>
      <c r="C76" s="17" t="s">
        <v>17</v>
      </c>
      <c r="D76" s="17" t="s">
        <v>110</v>
      </c>
      <c r="E76" s="17" t="s">
        <v>38</v>
      </c>
      <c r="F76" s="16" t="s">
        <v>359</v>
      </c>
      <c r="G76" s="16">
        <v>45474</v>
      </c>
      <c r="H76" s="24">
        <v>45657</v>
      </c>
      <c r="I76" s="18">
        <v>135000</v>
      </c>
      <c r="J76" s="18">
        <v>3874.5</v>
      </c>
      <c r="K76" s="18">
        <v>4104</v>
      </c>
      <c r="L76" s="18">
        <v>20338.240000000002</v>
      </c>
      <c r="M76" s="18">
        <f t="shared" ref="M76:M139" si="1">+N76-SUM(J76:L76)</f>
        <v>25</v>
      </c>
      <c r="N76" s="18">
        <v>28341.74</v>
      </c>
      <c r="O76" s="25">
        <v>106658.26</v>
      </c>
    </row>
    <row r="77" spans="1:15" ht="71.25" customHeight="1" x14ac:dyDescent="0.25">
      <c r="A77" s="14">
        <v>66</v>
      </c>
      <c r="B77" s="15" t="s">
        <v>64</v>
      </c>
      <c r="C77" s="17" t="s">
        <v>21</v>
      </c>
      <c r="D77" s="17" t="s">
        <v>362</v>
      </c>
      <c r="E77" s="17" t="s">
        <v>363</v>
      </c>
      <c r="F77" s="16" t="s">
        <v>359</v>
      </c>
      <c r="G77" s="16">
        <v>45474</v>
      </c>
      <c r="H77" s="24">
        <v>45657</v>
      </c>
      <c r="I77" s="18">
        <v>135000</v>
      </c>
      <c r="J77" s="18">
        <v>3874.5</v>
      </c>
      <c r="K77" s="18">
        <v>4104</v>
      </c>
      <c r="L77" s="18">
        <v>20338.240000000002</v>
      </c>
      <c r="M77" s="18">
        <f t="shared" si="1"/>
        <v>5074.9999999999964</v>
      </c>
      <c r="N77" s="18">
        <v>33391.74</v>
      </c>
      <c r="O77" s="25">
        <v>101608.26</v>
      </c>
    </row>
    <row r="78" spans="1:15" ht="71.25" customHeight="1" x14ac:dyDescent="0.25">
      <c r="A78" s="14">
        <v>67</v>
      </c>
      <c r="B78" s="15" t="s">
        <v>111</v>
      </c>
      <c r="C78" s="17" t="s">
        <v>17</v>
      </c>
      <c r="D78" s="17" t="s">
        <v>112</v>
      </c>
      <c r="E78" s="17" t="s">
        <v>84</v>
      </c>
      <c r="F78" s="16" t="s">
        <v>359</v>
      </c>
      <c r="G78" s="16">
        <v>45474</v>
      </c>
      <c r="H78" s="24">
        <v>45657</v>
      </c>
      <c r="I78" s="18">
        <v>135000</v>
      </c>
      <c r="J78" s="18">
        <v>3874.5</v>
      </c>
      <c r="K78" s="18">
        <v>4104</v>
      </c>
      <c r="L78" s="18">
        <v>19909.38</v>
      </c>
      <c r="M78" s="18">
        <f t="shared" si="1"/>
        <v>33217.97</v>
      </c>
      <c r="N78" s="18">
        <v>61105.85</v>
      </c>
      <c r="O78" s="25">
        <v>73894.149999999994</v>
      </c>
    </row>
    <row r="79" spans="1:15" ht="71.25" customHeight="1" x14ac:dyDescent="0.25">
      <c r="A79" s="14">
        <v>68</v>
      </c>
      <c r="B79" s="15" t="s">
        <v>89</v>
      </c>
      <c r="C79" s="17" t="s">
        <v>17</v>
      </c>
      <c r="D79" s="17" t="s">
        <v>114</v>
      </c>
      <c r="E79" s="17" t="s">
        <v>330</v>
      </c>
      <c r="F79" s="16" t="s">
        <v>359</v>
      </c>
      <c r="G79" s="16">
        <v>45352</v>
      </c>
      <c r="H79" s="24">
        <v>45535</v>
      </c>
      <c r="I79" s="18">
        <v>135000</v>
      </c>
      <c r="J79" s="18">
        <v>3874.5</v>
      </c>
      <c r="K79" s="18">
        <v>4104</v>
      </c>
      <c r="L79" s="18">
        <v>19909.38</v>
      </c>
      <c r="M79" s="18">
        <f t="shared" si="1"/>
        <v>29574.749999999996</v>
      </c>
      <c r="N79" s="18">
        <v>57462.63</v>
      </c>
      <c r="O79" s="25">
        <v>77537.37</v>
      </c>
    </row>
    <row r="80" spans="1:15" ht="71.25" customHeight="1" x14ac:dyDescent="0.25">
      <c r="A80" s="14">
        <v>69</v>
      </c>
      <c r="B80" s="15" t="s">
        <v>113</v>
      </c>
      <c r="C80" s="17" t="s">
        <v>17</v>
      </c>
      <c r="D80" s="17" t="s">
        <v>114</v>
      </c>
      <c r="E80" s="17" t="s">
        <v>92</v>
      </c>
      <c r="F80" s="16" t="s">
        <v>359</v>
      </c>
      <c r="G80" s="16">
        <v>45474</v>
      </c>
      <c r="H80" s="24">
        <v>45657</v>
      </c>
      <c r="I80" s="18">
        <v>135000</v>
      </c>
      <c r="J80" s="18">
        <v>3874.5</v>
      </c>
      <c r="K80" s="18">
        <v>4104</v>
      </c>
      <c r="L80" s="18">
        <v>20338.240000000002</v>
      </c>
      <c r="M80" s="18">
        <f t="shared" si="1"/>
        <v>725</v>
      </c>
      <c r="N80" s="18">
        <v>29041.74</v>
      </c>
      <c r="O80" s="25">
        <v>105958.26</v>
      </c>
    </row>
    <row r="81" spans="1:15" ht="71.25" customHeight="1" x14ac:dyDescent="0.25">
      <c r="A81" s="14">
        <v>70</v>
      </c>
      <c r="B81" s="15" t="s">
        <v>115</v>
      </c>
      <c r="C81" s="17" t="s">
        <v>17</v>
      </c>
      <c r="D81" s="17" t="s">
        <v>114</v>
      </c>
      <c r="E81" s="17" t="s">
        <v>329</v>
      </c>
      <c r="F81" s="16" t="s">
        <v>359</v>
      </c>
      <c r="G81" s="16">
        <v>45474</v>
      </c>
      <c r="H81" s="24">
        <v>45657</v>
      </c>
      <c r="I81" s="18">
        <v>135000</v>
      </c>
      <c r="J81" s="18">
        <v>3874.5</v>
      </c>
      <c r="K81" s="18">
        <v>4104</v>
      </c>
      <c r="L81" s="18">
        <v>19909.38</v>
      </c>
      <c r="M81" s="18">
        <f t="shared" si="1"/>
        <v>7561.4299999999967</v>
      </c>
      <c r="N81" s="18">
        <v>35449.31</v>
      </c>
      <c r="O81" s="25">
        <v>99550.69</v>
      </c>
    </row>
    <row r="82" spans="1:15" ht="71.25" customHeight="1" x14ac:dyDescent="0.25">
      <c r="A82" s="14">
        <v>71</v>
      </c>
      <c r="B82" s="15" t="s">
        <v>270</v>
      </c>
      <c r="C82" s="17" t="s">
        <v>17</v>
      </c>
      <c r="D82" s="17" t="s">
        <v>114</v>
      </c>
      <c r="E82" s="17" t="s">
        <v>332</v>
      </c>
      <c r="F82" s="16" t="s">
        <v>359</v>
      </c>
      <c r="G82" s="16">
        <v>45474</v>
      </c>
      <c r="H82" s="24">
        <v>45657</v>
      </c>
      <c r="I82" s="18">
        <v>135000</v>
      </c>
      <c r="J82" s="18">
        <v>3874.5</v>
      </c>
      <c r="K82" s="18">
        <v>4104</v>
      </c>
      <c r="L82" s="18">
        <v>20338.240000000002</v>
      </c>
      <c r="M82" s="18">
        <f t="shared" si="1"/>
        <v>10224.999999999996</v>
      </c>
      <c r="N82" s="18">
        <v>38541.74</v>
      </c>
      <c r="O82" s="25">
        <v>96458.26</v>
      </c>
    </row>
    <row r="83" spans="1:15" ht="71.25" customHeight="1" x14ac:dyDescent="0.25">
      <c r="A83" s="14">
        <v>72</v>
      </c>
      <c r="B83" s="15" t="s">
        <v>116</v>
      </c>
      <c r="C83" s="17" t="s">
        <v>17</v>
      </c>
      <c r="D83" s="17" t="s">
        <v>114</v>
      </c>
      <c r="E83" s="17" t="s">
        <v>117</v>
      </c>
      <c r="F83" s="16" t="s">
        <v>359</v>
      </c>
      <c r="G83" s="16">
        <v>45474</v>
      </c>
      <c r="H83" s="24">
        <v>45657</v>
      </c>
      <c r="I83" s="18">
        <v>135000</v>
      </c>
      <c r="J83" s="18">
        <v>3874.5</v>
      </c>
      <c r="K83" s="18">
        <v>4104</v>
      </c>
      <c r="L83" s="18">
        <v>20338.240000000002</v>
      </c>
      <c r="M83" s="18">
        <f t="shared" si="1"/>
        <v>25</v>
      </c>
      <c r="N83" s="18">
        <v>28341.74</v>
      </c>
      <c r="O83" s="25">
        <v>106658.26</v>
      </c>
    </row>
    <row r="84" spans="1:15" ht="71.25" customHeight="1" x14ac:dyDescent="0.25">
      <c r="A84" s="14">
        <v>73</v>
      </c>
      <c r="B84" s="15" t="s">
        <v>33</v>
      </c>
      <c r="C84" s="17" t="s">
        <v>17</v>
      </c>
      <c r="D84" s="17" t="s">
        <v>114</v>
      </c>
      <c r="E84" s="17" t="s">
        <v>65</v>
      </c>
      <c r="F84" s="16" t="s">
        <v>359</v>
      </c>
      <c r="G84" s="16">
        <v>45505</v>
      </c>
      <c r="H84" s="24">
        <v>45688</v>
      </c>
      <c r="I84" s="18">
        <v>135000</v>
      </c>
      <c r="J84" s="18">
        <v>3874.5</v>
      </c>
      <c r="K84" s="18">
        <v>4104</v>
      </c>
      <c r="L84" s="18">
        <v>20338.240000000002</v>
      </c>
      <c r="M84" s="18">
        <f t="shared" si="1"/>
        <v>2275</v>
      </c>
      <c r="N84" s="18">
        <v>30591.74</v>
      </c>
      <c r="O84" s="25">
        <v>104408.26</v>
      </c>
    </row>
    <row r="85" spans="1:15" ht="71.25" customHeight="1" x14ac:dyDescent="0.25">
      <c r="A85" s="14">
        <v>74</v>
      </c>
      <c r="B85" s="15" t="s">
        <v>250</v>
      </c>
      <c r="C85" s="17" t="s">
        <v>17</v>
      </c>
      <c r="D85" s="17" t="s">
        <v>114</v>
      </c>
      <c r="E85" s="17" t="s">
        <v>333</v>
      </c>
      <c r="F85" s="16" t="s">
        <v>359</v>
      </c>
      <c r="G85" s="16">
        <v>45474</v>
      </c>
      <c r="H85" s="24">
        <v>45657</v>
      </c>
      <c r="I85" s="18">
        <v>135000</v>
      </c>
      <c r="J85" s="18">
        <v>3874.5</v>
      </c>
      <c r="K85" s="18">
        <v>4104</v>
      </c>
      <c r="L85" s="18">
        <v>20338.240000000002</v>
      </c>
      <c r="M85" s="18">
        <f t="shared" si="1"/>
        <v>25</v>
      </c>
      <c r="N85" s="18">
        <v>28341.74</v>
      </c>
      <c r="O85" s="25">
        <v>106658.26</v>
      </c>
    </row>
    <row r="86" spans="1:15" ht="71.25" customHeight="1" x14ac:dyDescent="0.25">
      <c r="A86" s="14">
        <v>75</v>
      </c>
      <c r="B86" s="15" t="s">
        <v>279</v>
      </c>
      <c r="C86" s="17" t="s">
        <v>21</v>
      </c>
      <c r="D86" s="17" t="s">
        <v>114</v>
      </c>
      <c r="E86" s="17" t="s">
        <v>337</v>
      </c>
      <c r="F86" s="16" t="s">
        <v>359</v>
      </c>
      <c r="G86" s="16">
        <v>45474</v>
      </c>
      <c r="H86" s="24">
        <v>45657</v>
      </c>
      <c r="I86" s="18">
        <v>135000</v>
      </c>
      <c r="J86" s="18">
        <v>3874.5</v>
      </c>
      <c r="K86" s="18">
        <v>4104</v>
      </c>
      <c r="L86" s="18">
        <v>20338.240000000002</v>
      </c>
      <c r="M86" s="18">
        <f t="shared" si="1"/>
        <v>24652.44</v>
      </c>
      <c r="N86" s="18">
        <v>52969.18</v>
      </c>
      <c r="O86" s="25">
        <v>82030.820000000007</v>
      </c>
    </row>
    <row r="87" spans="1:15" ht="71.25" customHeight="1" x14ac:dyDescent="0.25">
      <c r="A87" s="14">
        <v>76</v>
      </c>
      <c r="B87" s="15" t="s">
        <v>119</v>
      </c>
      <c r="C87" s="17" t="s">
        <v>17</v>
      </c>
      <c r="D87" s="17" t="s">
        <v>114</v>
      </c>
      <c r="E87" s="17" t="s">
        <v>120</v>
      </c>
      <c r="F87" s="16" t="s">
        <v>359</v>
      </c>
      <c r="G87" s="16">
        <v>45474</v>
      </c>
      <c r="H87" s="24">
        <v>45657</v>
      </c>
      <c r="I87" s="18">
        <v>135000</v>
      </c>
      <c r="J87" s="18">
        <v>3874.5</v>
      </c>
      <c r="K87" s="18">
        <v>4104</v>
      </c>
      <c r="L87" s="18">
        <v>20338.240000000002</v>
      </c>
      <c r="M87" s="18">
        <f t="shared" si="1"/>
        <v>1225</v>
      </c>
      <c r="N87" s="18">
        <v>29541.74</v>
      </c>
      <c r="O87" s="25">
        <v>105458.26</v>
      </c>
    </row>
    <row r="88" spans="1:15" ht="71.25" customHeight="1" x14ac:dyDescent="0.25">
      <c r="A88" s="14">
        <v>77</v>
      </c>
      <c r="B88" s="15" t="s">
        <v>121</v>
      </c>
      <c r="C88" s="17" t="s">
        <v>21</v>
      </c>
      <c r="D88" s="17" t="s">
        <v>114</v>
      </c>
      <c r="E88" s="17" t="s">
        <v>122</v>
      </c>
      <c r="F88" s="16" t="s">
        <v>359</v>
      </c>
      <c r="G88" s="16">
        <v>45474</v>
      </c>
      <c r="H88" s="24">
        <v>45657</v>
      </c>
      <c r="I88" s="18">
        <v>95000</v>
      </c>
      <c r="J88" s="18">
        <v>2726.5</v>
      </c>
      <c r="K88" s="18">
        <v>2888</v>
      </c>
      <c r="L88" s="18">
        <v>10929.24</v>
      </c>
      <c r="M88" s="18">
        <f t="shared" si="1"/>
        <v>25.000000000003638</v>
      </c>
      <c r="N88" s="18">
        <v>16568.740000000002</v>
      </c>
      <c r="O88" s="25">
        <v>78431.259999999995</v>
      </c>
    </row>
    <row r="89" spans="1:15" ht="71.25" customHeight="1" x14ac:dyDescent="0.25">
      <c r="A89" s="14">
        <v>78</v>
      </c>
      <c r="B89" s="15" t="s">
        <v>255</v>
      </c>
      <c r="C89" s="17" t="s">
        <v>17</v>
      </c>
      <c r="D89" s="17" t="s">
        <v>114</v>
      </c>
      <c r="E89" s="17" t="s">
        <v>256</v>
      </c>
      <c r="F89" s="16" t="s">
        <v>359</v>
      </c>
      <c r="G89" s="16">
        <v>45474</v>
      </c>
      <c r="H89" s="24">
        <v>45657</v>
      </c>
      <c r="I89" s="18">
        <v>95000</v>
      </c>
      <c r="J89" s="18">
        <v>2726.5</v>
      </c>
      <c r="K89" s="18">
        <v>2888</v>
      </c>
      <c r="L89" s="18">
        <v>10929.24</v>
      </c>
      <c r="M89" s="18">
        <f t="shared" si="1"/>
        <v>1225.0000000000036</v>
      </c>
      <c r="N89" s="18">
        <v>17768.740000000002</v>
      </c>
      <c r="O89" s="25">
        <v>77231.259999999995</v>
      </c>
    </row>
    <row r="90" spans="1:15" ht="71.25" customHeight="1" x14ac:dyDescent="0.25">
      <c r="A90" s="14">
        <v>79</v>
      </c>
      <c r="B90" s="15" t="s">
        <v>263</v>
      </c>
      <c r="C90" s="17" t="s">
        <v>21</v>
      </c>
      <c r="D90" s="17" t="s">
        <v>114</v>
      </c>
      <c r="E90" s="17" t="s">
        <v>47</v>
      </c>
      <c r="F90" s="16" t="s">
        <v>359</v>
      </c>
      <c r="G90" s="16">
        <v>45474</v>
      </c>
      <c r="H90" s="24">
        <v>45657</v>
      </c>
      <c r="I90" s="18">
        <v>135000</v>
      </c>
      <c r="J90" s="18">
        <v>3874.5</v>
      </c>
      <c r="K90" s="18">
        <v>4104</v>
      </c>
      <c r="L90" s="18">
        <v>20338.240000000002</v>
      </c>
      <c r="M90" s="18">
        <f t="shared" si="1"/>
        <v>2075</v>
      </c>
      <c r="N90" s="18">
        <v>30391.74</v>
      </c>
      <c r="O90" s="25">
        <v>104608.26</v>
      </c>
    </row>
    <row r="91" spans="1:15" ht="71.25" customHeight="1" x14ac:dyDescent="0.25">
      <c r="A91" s="14">
        <v>80</v>
      </c>
      <c r="B91" s="15" t="s">
        <v>268</v>
      </c>
      <c r="C91" s="17" t="s">
        <v>17</v>
      </c>
      <c r="D91" s="17" t="s">
        <v>114</v>
      </c>
      <c r="E91" s="17" t="s">
        <v>269</v>
      </c>
      <c r="F91" s="16" t="s">
        <v>359</v>
      </c>
      <c r="G91" s="16">
        <v>45474</v>
      </c>
      <c r="H91" s="24">
        <v>45657</v>
      </c>
      <c r="I91" s="18">
        <v>135000</v>
      </c>
      <c r="J91" s="18">
        <v>3874.5</v>
      </c>
      <c r="K91" s="18">
        <v>4104</v>
      </c>
      <c r="L91" s="18">
        <v>20338.240000000002</v>
      </c>
      <c r="M91" s="18">
        <f t="shared" si="1"/>
        <v>25</v>
      </c>
      <c r="N91" s="18">
        <v>28341.74</v>
      </c>
      <c r="O91" s="25">
        <v>106658.26</v>
      </c>
    </row>
    <row r="92" spans="1:15" ht="71.25" customHeight="1" x14ac:dyDescent="0.25">
      <c r="A92" s="14">
        <v>81</v>
      </c>
      <c r="B92" s="15" t="s">
        <v>293</v>
      </c>
      <c r="C92" s="17" t="s">
        <v>21</v>
      </c>
      <c r="D92" s="17" t="s">
        <v>114</v>
      </c>
      <c r="E92" s="17" t="s">
        <v>137</v>
      </c>
      <c r="F92" s="16" t="s">
        <v>359</v>
      </c>
      <c r="G92" s="16">
        <v>45474</v>
      </c>
      <c r="H92" s="24">
        <v>45657</v>
      </c>
      <c r="I92" s="18">
        <v>102000</v>
      </c>
      <c r="J92" s="18">
        <v>2927.4</v>
      </c>
      <c r="K92" s="18">
        <v>3100.8</v>
      </c>
      <c r="L92" s="18">
        <v>12575.82</v>
      </c>
      <c r="M92" s="18">
        <f t="shared" si="1"/>
        <v>27944.109999999997</v>
      </c>
      <c r="N92" s="18">
        <v>46548.13</v>
      </c>
      <c r="O92" s="25">
        <v>55451.87</v>
      </c>
    </row>
    <row r="93" spans="1:15" ht="71.25" customHeight="1" x14ac:dyDescent="0.25">
      <c r="A93" s="14">
        <v>82</v>
      </c>
      <c r="B93" s="15" t="s">
        <v>124</v>
      </c>
      <c r="C93" s="17" t="s">
        <v>17</v>
      </c>
      <c r="D93" s="17" t="s">
        <v>114</v>
      </c>
      <c r="E93" s="17" t="s">
        <v>125</v>
      </c>
      <c r="F93" s="16" t="s">
        <v>359</v>
      </c>
      <c r="G93" s="16">
        <v>45474</v>
      </c>
      <c r="H93" s="24">
        <v>45657</v>
      </c>
      <c r="I93" s="18">
        <v>95000</v>
      </c>
      <c r="J93" s="18">
        <v>2726.5</v>
      </c>
      <c r="K93" s="18">
        <v>2888</v>
      </c>
      <c r="L93" s="18">
        <v>10929.24</v>
      </c>
      <c r="M93" s="18">
        <f t="shared" si="1"/>
        <v>20225</v>
      </c>
      <c r="N93" s="18">
        <v>36768.74</v>
      </c>
      <c r="O93" s="25">
        <v>58231.26</v>
      </c>
    </row>
    <row r="94" spans="1:15" ht="71.25" customHeight="1" x14ac:dyDescent="0.25">
      <c r="A94" s="14">
        <v>83</v>
      </c>
      <c r="B94" s="15" t="s">
        <v>126</v>
      </c>
      <c r="C94" s="17" t="s">
        <v>21</v>
      </c>
      <c r="D94" s="17" t="s">
        <v>114</v>
      </c>
      <c r="E94" s="17" t="s">
        <v>127</v>
      </c>
      <c r="F94" s="16" t="s">
        <v>359</v>
      </c>
      <c r="G94" s="16">
        <v>45474</v>
      </c>
      <c r="H94" s="24">
        <v>45657</v>
      </c>
      <c r="I94" s="18">
        <v>135000</v>
      </c>
      <c r="J94" s="18">
        <v>3874.5</v>
      </c>
      <c r="K94" s="18">
        <v>4104</v>
      </c>
      <c r="L94" s="18">
        <v>20338.240000000002</v>
      </c>
      <c r="M94" s="18">
        <f t="shared" si="1"/>
        <v>56245.279999999999</v>
      </c>
      <c r="N94" s="18">
        <v>84562.02</v>
      </c>
      <c r="O94" s="25">
        <v>50437.98</v>
      </c>
    </row>
    <row r="95" spans="1:15" ht="71.25" customHeight="1" x14ac:dyDescent="0.25">
      <c r="A95" s="14">
        <v>84</v>
      </c>
      <c r="B95" s="15" t="s">
        <v>128</v>
      </c>
      <c r="C95" s="17" t="s">
        <v>21</v>
      </c>
      <c r="D95" s="17" t="s">
        <v>114</v>
      </c>
      <c r="E95" s="17" t="s">
        <v>338</v>
      </c>
      <c r="F95" s="16" t="s">
        <v>359</v>
      </c>
      <c r="G95" s="16">
        <v>45474</v>
      </c>
      <c r="H95" s="24">
        <v>45657</v>
      </c>
      <c r="I95" s="18">
        <v>135000</v>
      </c>
      <c r="J95" s="18">
        <v>3874.5</v>
      </c>
      <c r="K95" s="18">
        <v>4104</v>
      </c>
      <c r="L95" s="18">
        <v>20338.240000000002</v>
      </c>
      <c r="M95" s="18">
        <f t="shared" si="1"/>
        <v>3075</v>
      </c>
      <c r="N95" s="18">
        <v>31391.74</v>
      </c>
      <c r="O95" s="25">
        <v>103608.26</v>
      </c>
    </row>
    <row r="96" spans="1:15" ht="71.25" customHeight="1" x14ac:dyDescent="0.25">
      <c r="A96" s="14">
        <v>85</v>
      </c>
      <c r="B96" s="15" t="s">
        <v>189</v>
      </c>
      <c r="C96" s="17" t="s">
        <v>21</v>
      </c>
      <c r="D96" s="17" t="s">
        <v>114</v>
      </c>
      <c r="E96" s="17" t="s">
        <v>370</v>
      </c>
      <c r="F96" s="16" t="s">
        <v>359</v>
      </c>
      <c r="G96" s="16">
        <v>45474</v>
      </c>
      <c r="H96" s="24">
        <v>45657</v>
      </c>
      <c r="I96" s="18">
        <v>135000</v>
      </c>
      <c r="J96" s="18">
        <v>3874.5</v>
      </c>
      <c r="K96" s="18">
        <v>4104</v>
      </c>
      <c r="L96" s="18">
        <v>20338.240000000002</v>
      </c>
      <c r="M96" s="18">
        <f t="shared" si="1"/>
        <v>3075</v>
      </c>
      <c r="N96" s="18">
        <v>31391.74</v>
      </c>
      <c r="O96" s="25">
        <v>103608.26</v>
      </c>
    </row>
    <row r="97" spans="1:15" ht="71.25" customHeight="1" x14ac:dyDescent="0.25">
      <c r="A97" s="14">
        <v>86</v>
      </c>
      <c r="B97" s="15" t="s">
        <v>129</v>
      </c>
      <c r="C97" s="17" t="s">
        <v>17</v>
      </c>
      <c r="D97" s="17" t="s">
        <v>114</v>
      </c>
      <c r="E97" s="17" t="s">
        <v>322</v>
      </c>
      <c r="F97" s="16" t="s">
        <v>359</v>
      </c>
      <c r="G97" s="16">
        <v>45474</v>
      </c>
      <c r="H97" s="24">
        <v>45657</v>
      </c>
      <c r="I97" s="18">
        <v>135000</v>
      </c>
      <c r="J97" s="18">
        <v>3874.5</v>
      </c>
      <c r="K97" s="18">
        <v>4104</v>
      </c>
      <c r="L97" s="18">
        <v>19909.38</v>
      </c>
      <c r="M97" s="18">
        <f t="shared" si="1"/>
        <v>1740.4599999999991</v>
      </c>
      <c r="N97" s="18">
        <v>29628.34</v>
      </c>
      <c r="O97" s="25">
        <v>105371.66</v>
      </c>
    </row>
    <row r="98" spans="1:15" ht="71.25" customHeight="1" x14ac:dyDescent="0.25">
      <c r="A98" s="14">
        <v>87</v>
      </c>
      <c r="B98" s="15" t="s">
        <v>355</v>
      </c>
      <c r="C98" s="17" t="s">
        <v>17</v>
      </c>
      <c r="D98" s="17" t="s">
        <v>114</v>
      </c>
      <c r="E98" s="17" t="s">
        <v>356</v>
      </c>
      <c r="F98" s="16" t="s">
        <v>359</v>
      </c>
      <c r="G98" s="16">
        <v>45474</v>
      </c>
      <c r="H98" s="24">
        <v>45657</v>
      </c>
      <c r="I98" s="18">
        <v>102000</v>
      </c>
      <c r="J98" s="18">
        <v>2927.4</v>
      </c>
      <c r="K98" s="18">
        <v>3100.8</v>
      </c>
      <c r="L98" s="18">
        <v>12575.82</v>
      </c>
      <c r="M98" s="18">
        <f t="shared" si="1"/>
        <v>625</v>
      </c>
      <c r="N98" s="18">
        <v>19229.02</v>
      </c>
      <c r="O98" s="25">
        <v>82770.98</v>
      </c>
    </row>
    <row r="99" spans="1:15" ht="71.25" customHeight="1" x14ac:dyDescent="0.25">
      <c r="A99" s="14">
        <v>88</v>
      </c>
      <c r="B99" s="15" t="s">
        <v>283</v>
      </c>
      <c r="C99" s="17" t="s">
        <v>21</v>
      </c>
      <c r="D99" s="17" t="s">
        <v>114</v>
      </c>
      <c r="E99" s="17" t="s">
        <v>284</v>
      </c>
      <c r="F99" s="16" t="s">
        <v>359</v>
      </c>
      <c r="G99" s="16">
        <v>45474</v>
      </c>
      <c r="H99" s="24">
        <v>45657</v>
      </c>
      <c r="I99" s="18">
        <v>95000</v>
      </c>
      <c r="J99" s="18">
        <v>2726.5</v>
      </c>
      <c r="K99" s="18">
        <v>2888</v>
      </c>
      <c r="L99" s="18">
        <v>10929.24</v>
      </c>
      <c r="M99" s="18">
        <f t="shared" si="1"/>
        <v>12842.650000000001</v>
      </c>
      <c r="N99" s="18">
        <v>29386.39</v>
      </c>
      <c r="O99" s="25">
        <v>65613.61</v>
      </c>
    </row>
    <row r="100" spans="1:15" ht="71.25" customHeight="1" x14ac:dyDescent="0.25">
      <c r="A100" s="14">
        <v>89</v>
      </c>
      <c r="B100" s="15" t="s">
        <v>130</v>
      </c>
      <c r="C100" s="17" t="s">
        <v>21</v>
      </c>
      <c r="D100" s="17" t="s">
        <v>114</v>
      </c>
      <c r="E100" s="17" t="s">
        <v>131</v>
      </c>
      <c r="F100" s="16" t="s">
        <v>359</v>
      </c>
      <c r="G100" s="16">
        <v>45474</v>
      </c>
      <c r="H100" s="24">
        <v>45657</v>
      </c>
      <c r="I100" s="18">
        <v>135000</v>
      </c>
      <c r="J100" s="18">
        <v>3874.5</v>
      </c>
      <c r="K100" s="18">
        <v>4104</v>
      </c>
      <c r="L100" s="18">
        <v>20338.240000000002</v>
      </c>
      <c r="M100" s="18">
        <f t="shared" si="1"/>
        <v>8476.380000000001</v>
      </c>
      <c r="N100" s="18">
        <v>36793.120000000003</v>
      </c>
      <c r="O100" s="25">
        <v>98206.88</v>
      </c>
    </row>
    <row r="101" spans="1:15" ht="71.25" customHeight="1" x14ac:dyDescent="0.25">
      <c r="A101" s="14">
        <v>90</v>
      </c>
      <c r="B101" s="15" t="s">
        <v>245</v>
      </c>
      <c r="C101" s="17" t="s">
        <v>17</v>
      </c>
      <c r="D101" s="17" t="s">
        <v>114</v>
      </c>
      <c r="E101" s="17" t="s">
        <v>326</v>
      </c>
      <c r="F101" s="16" t="s">
        <v>359</v>
      </c>
      <c r="G101" s="16">
        <v>45413</v>
      </c>
      <c r="H101" s="24">
        <v>45596</v>
      </c>
      <c r="I101" s="18">
        <v>135000</v>
      </c>
      <c r="J101" s="18">
        <v>3874.5</v>
      </c>
      <c r="K101" s="18">
        <v>4104</v>
      </c>
      <c r="L101" s="18">
        <v>20338.240000000002</v>
      </c>
      <c r="M101" s="18">
        <f t="shared" si="1"/>
        <v>10543.149999999998</v>
      </c>
      <c r="N101" s="18">
        <v>38859.89</v>
      </c>
      <c r="O101" s="25">
        <v>96140.11</v>
      </c>
    </row>
    <row r="102" spans="1:15" ht="71.25" customHeight="1" x14ac:dyDescent="0.25">
      <c r="A102" s="14">
        <v>91</v>
      </c>
      <c r="B102" s="15" t="s">
        <v>133</v>
      </c>
      <c r="C102" s="17" t="s">
        <v>17</v>
      </c>
      <c r="D102" s="17" t="s">
        <v>114</v>
      </c>
      <c r="E102" s="17" t="s">
        <v>331</v>
      </c>
      <c r="F102" s="16" t="s">
        <v>359</v>
      </c>
      <c r="G102" s="16">
        <v>45474</v>
      </c>
      <c r="H102" s="24">
        <v>45657</v>
      </c>
      <c r="I102" s="18">
        <v>135000</v>
      </c>
      <c r="J102" s="18">
        <v>3874.5</v>
      </c>
      <c r="K102" s="18">
        <v>4104</v>
      </c>
      <c r="L102" s="18">
        <v>20338.240000000002</v>
      </c>
      <c r="M102" s="18">
        <f t="shared" si="1"/>
        <v>2225</v>
      </c>
      <c r="N102" s="18">
        <v>30541.74</v>
      </c>
      <c r="O102" s="25">
        <v>104458.26</v>
      </c>
    </row>
    <row r="103" spans="1:15" ht="71.25" customHeight="1" x14ac:dyDescent="0.25">
      <c r="A103" s="14">
        <v>92</v>
      </c>
      <c r="B103" s="15" t="s">
        <v>134</v>
      </c>
      <c r="C103" s="17" t="s">
        <v>17</v>
      </c>
      <c r="D103" s="17" t="s">
        <v>114</v>
      </c>
      <c r="E103" s="17" t="s">
        <v>135</v>
      </c>
      <c r="F103" s="16" t="s">
        <v>359</v>
      </c>
      <c r="G103" s="16">
        <v>45474</v>
      </c>
      <c r="H103" s="24">
        <v>45657</v>
      </c>
      <c r="I103" s="18">
        <v>135000</v>
      </c>
      <c r="J103" s="18">
        <v>3874.5</v>
      </c>
      <c r="K103" s="18">
        <v>4104</v>
      </c>
      <c r="L103" s="18">
        <v>20338.240000000002</v>
      </c>
      <c r="M103" s="18">
        <f t="shared" si="1"/>
        <v>21901.899999999998</v>
      </c>
      <c r="N103" s="18">
        <v>50218.64</v>
      </c>
      <c r="O103" s="25">
        <v>84781.36</v>
      </c>
    </row>
    <row r="104" spans="1:15" ht="71.25" customHeight="1" x14ac:dyDescent="0.25">
      <c r="A104" s="14">
        <v>93</v>
      </c>
      <c r="B104" s="15" t="s">
        <v>136</v>
      </c>
      <c r="C104" s="17" t="s">
        <v>17</v>
      </c>
      <c r="D104" s="17" t="s">
        <v>114</v>
      </c>
      <c r="E104" s="17" t="s">
        <v>291</v>
      </c>
      <c r="F104" s="16" t="s">
        <v>359</v>
      </c>
      <c r="G104" s="16">
        <v>45474</v>
      </c>
      <c r="H104" s="24">
        <v>45657</v>
      </c>
      <c r="I104" s="18">
        <v>135000</v>
      </c>
      <c r="J104" s="18">
        <v>3874.5</v>
      </c>
      <c r="K104" s="18">
        <v>4104</v>
      </c>
      <c r="L104" s="18">
        <v>20338.240000000002</v>
      </c>
      <c r="M104" s="18">
        <f t="shared" si="1"/>
        <v>6226.1899999999987</v>
      </c>
      <c r="N104" s="18">
        <v>34542.93</v>
      </c>
      <c r="O104" s="25">
        <v>100457.07</v>
      </c>
    </row>
    <row r="105" spans="1:15" ht="71.25" customHeight="1" x14ac:dyDescent="0.25">
      <c r="A105" s="14">
        <v>94</v>
      </c>
      <c r="B105" s="15" t="s">
        <v>138</v>
      </c>
      <c r="C105" s="17" t="s">
        <v>21</v>
      </c>
      <c r="D105" s="17" t="s">
        <v>114</v>
      </c>
      <c r="E105" s="17" t="s">
        <v>139</v>
      </c>
      <c r="F105" s="16" t="s">
        <v>359</v>
      </c>
      <c r="G105" s="16">
        <v>45474</v>
      </c>
      <c r="H105" s="24">
        <v>45657</v>
      </c>
      <c r="I105" s="18">
        <v>135000</v>
      </c>
      <c r="J105" s="18">
        <v>3874.5</v>
      </c>
      <c r="K105" s="18">
        <v>4104</v>
      </c>
      <c r="L105" s="18">
        <v>20338.240000000002</v>
      </c>
      <c r="M105" s="18">
        <f t="shared" si="1"/>
        <v>1575</v>
      </c>
      <c r="N105" s="18">
        <v>29891.74</v>
      </c>
      <c r="O105" s="25">
        <v>105108.26</v>
      </c>
    </row>
    <row r="106" spans="1:15" ht="71.25" customHeight="1" x14ac:dyDescent="0.25">
      <c r="A106" s="14">
        <v>95</v>
      </c>
      <c r="B106" s="15" t="s">
        <v>327</v>
      </c>
      <c r="C106" s="17" t="s">
        <v>17</v>
      </c>
      <c r="D106" s="17" t="s">
        <v>114</v>
      </c>
      <c r="E106" s="17" t="s">
        <v>328</v>
      </c>
      <c r="F106" s="16" t="s">
        <v>359</v>
      </c>
      <c r="G106" s="16">
        <v>45444</v>
      </c>
      <c r="H106" s="24">
        <v>45626</v>
      </c>
      <c r="I106" s="18">
        <v>135000</v>
      </c>
      <c r="J106" s="18">
        <v>3874.5</v>
      </c>
      <c r="K106" s="18">
        <v>4104</v>
      </c>
      <c r="L106" s="18">
        <v>19909.38</v>
      </c>
      <c r="M106" s="18">
        <f t="shared" si="1"/>
        <v>2940.4599999999991</v>
      </c>
      <c r="N106" s="18">
        <v>30828.34</v>
      </c>
      <c r="O106" s="25">
        <v>104171.66</v>
      </c>
    </row>
    <row r="107" spans="1:15" ht="71.25" customHeight="1" x14ac:dyDescent="0.25">
      <c r="A107" s="14">
        <v>96</v>
      </c>
      <c r="B107" s="15" t="s">
        <v>140</v>
      </c>
      <c r="C107" s="17" t="s">
        <v>21</v>
      </c>
      <c r="D107" s="17" t="s">
        <v>114</v>
      </c>
      <c r="E107" s="17" t="s">
        <v>335</v>
      </c>
      <c r="F107" s="16" t="s">
        <v>359</v>
      </c>
      <c r="G107" s="16">
        <v>45474</v>
      </c>
      <c r="H107" s="24">
        <v>45657</v>
      </c>
      <c r="I107" s="18">
        <v>135000</v>
      </c>
      <c r="J107" s="18">
        <v>3874.5</v>
      </c>
      <c r="K107" s="18">
        <v>4104</v>
      </c>
      <c r="L107" s="18">
        <v>20338.240000000002</v>
      </c>
      <c r="M107" s="18">
        <f t="shared" si="1"/>
        <v>11528.689999999999</v>
      </c>
      <c r="N107" s="18">
        <v>39845.43</v>
      </c>
      <c r="O107" s="25">
        <v>95154.57</v>
      </c>
    </row>
    <row r="108" spans="1:15" ht="71.25" customHeight="1" x14ac:dyDescent="0.25">
      <c r="A108" s="14">
        <v>97</v>
      </c>
      <c r="B108" s="15" t="s">
        <v>141</v>
      </c>
      <c r="C108" s="17" t="s">
        <v>21</v>
      </c>
      <c r="D108" s="17" t="s">
        <v>114</v>
      </c>
      <c r="E108" s="17" t="s">
        <v>142</v>
      </c>
      <c r="F108" s="16" t="s">
        <v>359</v>
      </c>
      <c r="G108" s="16">
        <v>45474</v>
      </c>
      <c r="H108" s="24">
        <v>45657</v>
      </c>
      <c r="I108" s="18">
        <v>135000</v>
      </c>
      <c r="J108" s="18">
        <v>3874.5</v>
      </c>
      <c r="K108" s="18">
        <v>4104</v>
      </c>
      <c r="L108" s="18">
        <v>20338.240000000002</v>
      </c>
      <c r="M108" s="18">
        <f t="shared" si="1"/>
        <v>20199.359999999997</v>
      </c>
      <c r="N108" s="18">
        <v>48516.1</v>
      </c>
      <c r="O108" s="25">
        <v>86483.9</v>
      </c>
    </row>
    <row r="109" spans="1:15" ht="71.25" customHeight="1" x14ac:dyDescent="0.25">
      <c r="A109" s="14">
        <v>98</v>
      </c>
      <c r="B109" s="15" t="s">
        <v>143</v>
      </c>
      <c r="C109" s="17" t="s">
        <v>17</v>
      </c>
      <c r="D109" s="17" t="s">
        <v>114</v>
      </c>
      <c r="E109" s="17" t="s">
        <v>323</v>
      </c>
      <c r="F109" s="16" t="s">
        <v>359</v>
      </c>
      <c r="G109" s="16">
        <v>45474</v>
      </c>
      <c r="H109" s="24">
        <v>45657</v>
      </c>
      <c r="I109" s="18">
        <v>135000</v>
      </c>
      <c r="J109" s="18">
        <v>3874.5</v>
      </c>
      <c r="K109" s="18">
        <v>4104</v>
      </c>
      <c r="L109" s="18">
        <v>20338.240000000002</v>
      </c>
      <c r="M109" s="18">
        <f t="shared" si="1"/>
        <v>3225</v>
      </c>
      <c r="N109" s="18">
        <v>31541.74</v>
      </c>
      <c r="O109" s="25">
        <v>103458.26</v>
      </c>
    </row>
    <row r="110" spans="1:15" ht="71.25" customHeight="1" x14ac:dyDescent="0.25">
      <c r="A110" s="14">
        <v>99</v>
      </c>
      <c r="B110" s="15" t="s">
        <v>144</v>
      </c>
      <c r="C110" s="17" t="s">
        <v>21</v>
      </c>
      <c r="D110" s="17" t="s">
        <v>114</v>
      </c>
      <c r="E110" s="17" t="s">
        <v>98</v>
      </c>
      <c r="F110" s="16" t="s">
        <v>359</v>
      </c>
      <c r="G110" s="16">
        <v>45474</v>
      </c>
      <c r="H110" s="24">
        <v>45657</v>
      </c>
      <c r="I110" s="18">
        <v>135000</v>
      </c>
      <c r="J110" s="18">
        <v>3874.5</v>
      </c>
      <c r="K110" s="18">
        <v>4104</v>
      </c>
      <c r="L110" s="18">
        <v>20338.240000000002</v>
      </c>
      <c r="M110" s="18">
        <f t="shared" si="1"/>
        <v>8074.9999999999964</v>
      </c>
      <c r="N110" s="18">
        <v>36391.74</v>
      </c>
      <c r="O110" s="25">
        <v>98608.26</v>
      </c>
    </row>
    <row r="111" spans="1:15" ht="71.25" customHeight="1" x14ac:dyDescent="0.25">
      <c r="A111" s="14">
        <v>100</v>
      </c>
      <c r="B111" s="15" t="s">
        <v>145</v>
      </c>
      <c r="C111" s="17" t="s">
        <v>21</v>
      </c>
      <c r="D111" s="17" t="s">
        <v>114</v>
      </c>
      <c r="E111" s="17" t="s">
        <v>336</v>
      </c>
      <c r="F111" s="16" t="s">
        <v>359</v>
      </c>
      <c r="G111" s="16">
        <v>45474</v>
      </c>
      <c r="H111" s="24">
        <v>45657</v>
      </c>
      <c r="I111" s="18">
        <v>135000</v>
      </c>
      <c r="J111" s="18">
        <v>3874.5</v>
      </c>
      <c r="K111" s="18">
        <v>4104</v>
      </c>
      <c r="L111" s="18">
        <v>20338.240000000002</v>
      </c>
      <c r="M111" s="18">
        <f t="shared" si="1"/>
        <v>675</v>
      </c>
      <c r="N111" s="18">
        <v>28991.74</v>
      </c>
      <c r="O111" s="25">
        <v>106008.26</v>
      </c>
    </row>
    <row r="112" spans="1:15" ht="71.25" customHeight="1" x14ac:dyDescent="0.25">
      <c r="A112" s="14">
        <v>101</v>
      </c>
      <c r="B112" s="15" t="s">
        <v>146</v>
      </c>
      <c r="C112" s="17" t="s">
        <v>21</v>
      </c>
      <c r="D112" s="17" t="s">
        <v>114</v>
      </c>
      <c r="E112" s="17" t="s">
        <v>101</v>
      </c>
      <c r="F112" s="16" t="s">
        <v>359</v>
      </c>
      <c r="G112" s="16">
        <v>45474</v>
      </c>
      <c r="H112" s="24">
        <v>45657</v>
      </c>
      <c r="I112" s="18">
        <v>135000</v>
      </c>
      <c r="J112" s="18">
        <v>3874.5</v>
      </c>
      <c r="K112" s="18">
        <v>4104</v>
      </c>
      <c r="L112" s="18">
        <v>19480.509999999998</v>
      </c>
      <c r="M112" s="18">
        <f t="shared" si="1"/>
        <v>43417.070000000007</v>
      </c>
      <c r="N112" s="18">
        <v>70876.08</v>
      </c>
      <c r="O112" s="25">
        <v>64123.92</v>
      </c>
    </row>
    <row r="113" spans="1:15" ht="71.25" customHeight="1" x14ac:dyDescent="0.25">
      <c r="A113" s="14">
        <v>102</v>
      </c>
      <c r="B113" s="15" t="s">
        <v>147</v>
      </c>
      <c r="C113" s="17" t="s">
        <v>21</v>
      </c>
      <c r="D113" s="17" t="s">
        <v>114</v>
      </c>
      <c r="E113" s="17" t="s">
        <v>334</v>
      </c>
      <c r="F113" s="16" t="s">
        <v>359</v>
      </c>
      <c r="G113" s="16">
        <v>45474</v>
      </c>
      <c r="H113" s="24">
        <v>45657</v>
      </c>
      <c r="I113" s="18">
        <v>135000</v>
      </c>
      <c r="J113" s="18">
        <v>3874.5</v>
      </c>
      <c r="K113" s="18">
        <v>4104</v>
      </c>
      <c r="L113" s="18">
        <v>20338.240000000002</v>
      </c>
      <c r="M113" s="18">
        <f t="shared" si="1"/>
        <v>25</v>
      </c>
      <c r="N113" s="18">
        <v>28341.74</v>
      </c>
      <c r="O113" s="25">
        <v>106658.26</v>
      </c>
    </row>
    <row r="114" spans="1:15" ht="71.25" customHeight="1" x14ac:dyDescent="0.25">
      <c r="A114" s="14">
        <v>103</v>
      </c>
      <c r="B114" s="15" t="s">
        <v>349</v>
      </c>
      <c r="C114" s="17" t="s">
        <v>17</v>
      </c>
      <c r="D114" s="17" t="s">
        <v>114</v>
      </c>
      <c r="E114" s="17" t="s">
        <v>350</v>
      </c>
      <c r="F114" s="16" t="s">
        <v>359</v>
      </c>
      <c r="G114" s="16">
        <v>45505</v>
      </c>
      <c r="H114" s="24">
        <v>45688</v>
      </c>
      <c r="I114" s="18">
        <v>135000</v>
      </c>
      <c r="J114" s="18">
        <v>3874.5</v>
      </c>
      <c r="K114" s="18">
        <v>4104</v>
      </c>
      <c r="L114" s="18">
        <v>20338.240000000002</v>
      </c>
      <c r="M114" s="18">
        <f t="shared" si="1"/>
        <v>8158.3199999999961</v>
      </c>
      <c r="N114" s="18">
        <v>36475.06</v>
      </c>
      <c r="O114" s="25">
        <v>98524.94</v>
      </c>
    </row>
    <row r="115" spans="1:15" ht="71.25" customHeight="1" x14ac:dyDescent="0.25">
      <c r="A115" s="14">
        <v>104</v>
      </c>
      <c r="B115" s="15" t="s">
        <v>294</v>
      </c>
      <c r="C115" s="17" t="s">
        <v>21</v>
      </c>
      <c r="D115" s="17" t="s">
        <v>295</v>
      </c>
      <c r="E115" s="17" t="s">
        <v>296</v>
      </c>
      <c r="F115" s="16" t="s">
        <v>359</v>
      </c>
      <c r="G115" s="16">
        <v>45474</v>
      </c>
      <c r="H115" s="24">
        <v>45657</v>
      </c>
      <c r="I115" s="18">
        <v>135000</v>
      </c>
      <c r="J115" s="18">
        <v>3874.5</v>
      </c>
      <c r="K115" s="18">
        <v>4104</v>
      </c>
      <c r="L115" s="18">
        <v>20338.240000000002</v>
      </c>
      <c r="M115" s="18">
        <f t="shared" si="1"/>
        <v>25</v>
      </c>
      <c r="N115" s="18">
        <v>28341.74</v>
      </c>
      <c r="O115" s="25">
        <v>106658.26</v>
      </c>
    </row>
    <row r="116" spans="1:15" ht="71.25" customHeight="1" x14ac:dyDescent="0.25">
      <c r="A116" s="14">
        <v>105</v>
      </c>
      <c r="B116" s="15" t="s">
        <v>148</v>
      </c>
      <c r="C116" s="17" t="s">
        <v>21</v>
      </c>
      <c r="D116" s="17" t="s">
        <v>149</v>
      </c>
      <c r="E116" s="17" t="s">
        <v>150</v>
      </c>
      <c r="F116" s="16" t="s">
        <v>359</v>
      </c>
      <c r="G116" s="16">
        <v>45474</v>
      </c>
      <c r="H116" s="24">
        <v>45657</v>
      </c>
      <c r="I116" s="18">
        <v>135000</v>
      </c>
      <c r="J116" s="18">
        <v>3874.5</v>
      </c>
      <c r="K116" s="18">
        <v>4104</v>
      </c>
      <c r="L116" s="18">
        <v>20338.240000000002</v>
      </c>
      <c r="M116" s="18">
        <f t="shared" si="1"/>
        <v>2075</v>
      </c>
      <c r="N116" s="18">
        <v>30391.74</v>
      </c>
      <c r="O116" s="25">
        <v>104608.26</v>
      </c>
    </row>
    <row r="117" spans="1:15" ht="71.25" customHeight="1" x14ac:dyDescent="0.25">
      <c r="A117" s="14">
        <v>106</v>
      </c>
      <c r="B117" s="15" t="s">
        <v>151</v>
      </c>
      <c r="C117" s="17" t="s">
        <v>21</v>
      </c>
      <c r="D117" s="17" t="s">
        <v>152</v>
      </c>
      <c r="E117" s="17" t="s">
        <v>321</v>
      </c>
      <c r="F117" s="16" t="s">
        <v>359</v>
      </c>
      <c r="G117" s="16">
        <v>45474</v>
      </c>
      <c r="H117" s="24">
        <v>45657</v>
      </c>
      <c r="I117" s="18">
        <v>135000</v>
      </c>
      <c r="J117" s="18">
        <v>3874.5</v>
      </c>
      <c r="K117" s="18">
        <v>4104</v>
      </c>
      <c r="L117" s="18">
        <v>20338.240000000002</v>
      </c>
      <c r="M117" s="18">
        <f t="shared" si="1"/>
        <v>35066.19</v>
      </c>
      <c r="N117" s="18">
        <v>63382.93</v>
      </c>
      <c r="O117" s="25">
        <v>71617.070000000007</v>
      </c>
    </row>
    <row r="118" spans="1:15" ht="71.25" customHeight="1" x14ac:dyDescent="0.25">
      <c r="A118" s="14">
        <v>107</v>
      </c>
      <c r="B118" s="15" t="s">
        <v>153</v>
      </c>
      <c r="C118" s="17" t="s">
        <v>17</v>
      </c>
      <c r="D118" s="17" t="s">
        <v>154</v>
      </c>
      <c r="E118" s="17" t="s">
        <v>332</v>
      </c>
      <c r="F118" s="16" t="s">
        <v>359</v>
      </c>
      <c r="G118" s="16">
        <v>45474</v>
      </c>
      <c r="H118" s="24">
        <v>45657</v>
      </c>
      <c r="I118" s="18">
        <v>60000</v>
      </c>
      <c r="J118" s="18">
        <v>1722</v>
      </c>
      <c r="K118" s="18">
        <v>1824</v>
      </c>
      <c r="L118" s="18">
        <v>3486.68</v>
      </c>
      <c r="M118" s="18">
        <f t="shared" si="1"/>
        <v>33224.39</v>
      </c>
      <c r="N118" s="18">
        <v>40257.07</v>
      </c>
      <c r="O118" s="25">
        <v>19742.93</v>
      </c>
    </row>
    <row r="119" spans="1:15" ht="71.25" customHeight="1" x14ac:dyDescent="0.25">
      <c r="A119" s="14">
        <v>108</v>
      </c>
      <c r="B119" s="15" t="s">
        <v>155</v>
      </c>
      <c r="C119" s="17" t="s">
        <v>17</v>
      </c>
      <c r="D119" s="17" t="s">
        <v>154</v>
      </c>
      <c r="E119" s="17" t="s">
        <v>330</v>
      </c>
      <c r="F119" s="16" t="s">
        <v>359</v>
      </c>
      <c r="G119" s="16">
        <v>45474</v>
      </c>
      <c r="H119" s="24">
        <v>45657</v>
      </c>
      <c r="I119" s="18">
        <v>60000</v>
      </c>
      <c r="J119" s="18">
        <v>1722</v>
      </c>
      <c r="K119" s="18">
        <v>1824</v>
      </c>
      <c r="L119" s="18">
        <v>3486.68</v>
      </c>
      <c r="M119" s="18">
        <f t="shared" si="1"/>
        <v>1725</v>
      </c>
      <c r="N119" s="18">
        <v>8757.68</v>
      </c>
      <c r="O119" s="25">
        <v>51242.32</v>
      </c>
    </row>
    <row r="120" spans="1:15" ht="71.25" customHeight="1" x14ac:dyDescent="0.25">
      <c r="A120" s="14">
        <v>109</v>
      </c>
      <c r="B120" s="15" t="s">
        <v>276</v>
      </c>
      <c r="C120" s="17" t="s">
        <v>21</v>
      </c>
      <c r="D120" s="17" t="s">
        <v>277</v>
      </c>
      <c r="E120" s="17" t="s">
        <v>332</v>
      </c>
      <c r="F120" s="16" t="s">
        <v>359</v>
      </c>
      <c r="G120" s="16">
        <v>45474</v>
      </c>
      <c r="H120" s="24">
        <v>45657</v>
      </c>
      <c r="I120" s="18">
        <v>60000</v>
      </c>
      <c r="J120" s="18">
        <v>1722</v>
      </c>
      <c r="K120" s="18">
        <v>1824</v>
      </c>
      <c r="L120" s="18">
        <v>3486.68</v>
      </c>
      <c r="M120" s="18">
        <f t="shared" si="1"/>
        <v>25</v>
      </c>
      <c r="N120" s="18">
        <v>7057.68</v>
      </c>
      <c r="O120" s="25">
        <v>52942.32</v>
      </c>
    </row>
    <row r="121" spans="1:15" ht="71.25" customHeight="1" x14ac:dyDescent="0.25">
      <c r="A121" s="14">
        <v>110</v>
      </c>
      <c r="B121" s="15" t="s">
        <v>264</v>
      </c>
      <c r="C121" s="17" t="s">
        <v>21</v>
      </c>
      <c r="D121" s="17" t="s">
        <v>156</v>
      </c>
      <c r="E121" s="17" t="s">
        <v>158</v>
      </c>
      <c r="F121" s="16" t="s">
        <v>359</v>
      </c>
      <c r="G121" s="16">
        <v>45474</v>
      </c>
      <c r="H121" s="24">
        <v>45657</v>
      </c>
      <c r="I121" s="18">
        <v>60000</v>
      </c>
      <c r="J121" s="18">
        <v>1722</v>
      </c>
      <c r="K121" s="18">
        <v>1824</v>
      </c>
      <c r="L121" s="18">
        <v>3143.58</v>
      </c>
      <c r="M121" s="18">
        <f t="shared" si="1"/>
        <v>20599.269999999997</v>
      </c>
      <c r="N121" s="18">
        <v>27288.85</v>
      </c>
      <c r="O121" s="25">
        <v>32711.15</v>
      </c>
    </row>
    <row r="122" spans="1:15" ht="71.25" customHeight="1" x14ac:dyDescent="0.25">
      <c r="A122" s="14">
        <v>111</v>
      </c>
      <c r="B122" s="15" t="s">
        <v>159</v>
      </c>
      <c r="C122" s="17" t="s">
        <v>17</v>
      </c>
      <c r="D122" s="17" t="s">
        <v>156</v>
      </c>
      <c r="E122" s="17" t="s">
        <v>92</v>
      </c>
      <c r="F122" s="16" t="s">
        <v>359</v>
      </c>
      <c r="G122" s="16">
        <v>45474</v>
      </c>
      <c r="H122" s="24">
        <v>45657</v>
      </c>
      <c r="I122" s="18">
        <v>70000</v>
      </c>
      <c r="J122" s="18">
        <v>2009</v>
      </c>
      <c r="K122" s="18">
        <v>2128</v>
      </c>
      <c r="L122" s="18">
        <v>5368.48</v>
      </c>
      <c r="M122" s="18">
        <f t="shared" si="1"/>
        <v>8969.3100000000013</v>
      </c>
      <c r="N122" s="18">
        <v>18474.79</v>
      </c>
      <c r="O122" s="25">
        <v>51525.21</v>
      </c>
    </row>
    <row r="123" spans="1:15" ht="71.25" customHeight="1" x14ac:dyDescent="0.25">
      <c r="A123" s="14">
        <v>112</v>
      </c>
      <c r="B123" s="15" t="s">
        <v>160</v>
      </c>
      <c r="C123" s="17" t="s">
        <v>21</v>
      </c>
      <c r="D123" s="17" t="s">
        <v>156</v>
      </c>
      <c r="E123" s="17" t="s">
        <v>74</v>
      </c>
      <c r="F123" s="16" t="s">
        <v>359</v>
      </c>
      <c r="G123" s="16">
        <v>45474</v>
      </c>
      <c r="H123" s="24">
        <v>45657</v>
      </c>
      <c r="I123" s="18">
        <v>60000</v>
      </c>
      <c r="J123" s="18">
        <v>1722</v>
      </c>
      <c r="K123" s="18">
        <v>1824</v>
      </c>
      <c r="L123" s="18">
        <v>3143.58</v>
      </c>
      <c r="M123" s="18">
        <f t="shared" si="1"/>
        <v>1740.4600000000009</v>
      </c>
      <c r="N123" s="18">
        <v>8430.0400000000009</v>
      </c>
      <c r="O123" s="25">
        <v>51569.96</v>
      </c>
    </row>
    <row r="124" spans="1:15" ht="71.25" customHeight="1" x14ac:dyDescent="0.25">
      <c r="A124" s="14">
        <v>113</v>
      </c>
      <c r="B124" s="15" t="s">
        <v>257</v>
      </c>
      <c r="C124" s="17" t="s">
        <v>17</v>
      </c>
      <c r="D124" s="17" t="s">
        <v>156</v>
      </c>
      <c r="E124" s="17" t="s">
        <v>339</v>
      </c>
      <c r="F124" s="16" t="s">
        <v>359</v>
      </c>
      <c r="G124" s="16">
        <v>45474</v>
      </c>
      <c r="H124" s="24">
        <v>45657</v>
      </c>
      <c r="I124" s="18">
        <v>60000</v>
      </c>
      <c r="J124" s="18">
        <v>1722</v>
      </c>
      <c r="K124" s="18">
        <v>1824</v>
      </c>
      <c r="L124" s="18">
        <v>3486.68</v>
      </c>
      <c r="M124" s="18">
        <f t="shared" si="1"/>
        <v>25304.09</v>
      </c>
      <c r="N124" s="18">
        <v>32336.77</v>
      </c>
      <c r="O124" s="25">
        <v>27663.23</v>
      </c>
    </row>
    <row r="125" spans="1:15" ht="71.25" customHeight="1" x14ac:dyDescent="0.25">
      <c r="A125" s="14">
        <v>114</v>
      </c>
      <c r="B125" s="15" t="s">
        <v>161</v>
      </c>
      <c r="C125" s="17" t="s">
        <v>21</v>
      </c>
      <c r="D125" s="17" t="s">
        <v>156</v>
      </c>
      <c r="E125" s="17" t="s">
        <v>74</v>
      </c>
      <c r="F125" s="16" t="s">
        <v>359</v>
      </c>
      <c r="G125" s="16">
        <v>45474</v>
      </c>
      <c r="H125" s="24">
        <v>45657</v>
      </c>
      <c r="I125" s="18">
        <v>60000</v>
      </c>
      <c r="J125" s="18">
        <v>1722</v>
      </c>
      <c r="K125" s="18">
        <v>1824</v>
      </c>
      <c r="L125" s="18">
        <v>3486.68</v>
      </c>
      <c r="M125" s="18">
        <f t="shared" si="1"/>
        <v>1225</v>
      </c>
      <c r="N125" s="18">
        <v>8257.68</v>
      </c>
      <c r="O125" s="25">
        <v>51742.32</v>
      </c>
    </row>
    <row r="126" spans="1:15" ht="71.25" customHeight="1" x14ac:dyDescent="0.25">
      <c r="A126" s="14">
        <v>115</v>
      </c>
      <c r="B126" s="15" t="s">
        <v>162</v>
      </c>
      <c r="C126" s="17" t="s">
        <v>21</v>
      </c>
      <c r="D126" s="17" t="s">
        <v>156</v>
      </c>
      <c r="E126" s="17" t="s">
        <v>323</v>
      </c>
      <c r="F126" s="16" t="s">
        <v>359</v>
      </c>
      <c r="G126" s="16">
        <v>45474</v>
      </c>
      <c r="H126" s="24">
        <v>45657</v>
      </c>
      <c r="I126" s="18">
        <v>70000</v>
      </c>
      <c r="J126" s="18">
        <v>2009</v>
      </c>
      <c r="K126" s="18">
        <v>2128</v>
      </c>
      <c r="L126" s="18">
        <v>4682.29</v>
      </c>
      <c r="M126" s="18">
        <f t="shared" si="1"/>
        <v>10470.61</v>
      </c>
      <c r="N126" s="18">
        <v>19289.900000000001</v>
      </c>
      <c r="O126" s="25">
        <v>50710.1</v>
      </c>
    </row>
    <row r="127" spans="1:15" ht="71.25" customHeight="1" x14ac:dyDescent="0.25">
      <c r="A127" s="14">
        <v>116</v>
      </c>
      <c r="B127" s="15" t="s">
        <v>164</v>
      </c>
      <c r="C127" s="17" t="s">
        <v>21</v>
      </c>
      <c r="D127" s="17" t="s">
        <v>156</v>
      </c>
      <c r="E127" s="17" t="s">
        <v>163</v>
      </c>
      <c r="F127" s="16" t="s">
        <v>359</v>
      </c>
      <c r="G127" s="16">
        <v>45474</v>
      </c>
      <c r="H127" s="24">
        <v>45657</v>
      </c>
      <c r="I127" s="18">
        <v>70000</v>
      </c>
      <c r="J127" s="18">
        <v>2009</v>
      </c>
      <c r="K127" s="18">
        <v>2128</v>
      </c>
      <c r="L127" s="18">
        <v>5368.48</v>
      </c>
      <c r="M127" s="18">
        <f t="shared" si="1"/>
        <v>16285.5</v>
      </c>
      <c r="N127" s="18">
        <v>25790.98</v>
      </c>
      <c r="O127" s="25">
        <v>44209.02</v>
      </c>
    </row>
    <row r="128" spans="1:15" ht="71.25" customHeight="1" x14ac:dyDescent="0.25">
      <c r="A128" s="14">
        <v>117</v>
      </c>
      <c r="B128" s="15" t="s">
        <v>165</v>
      </c>
      <c r="C128" s="17" t="s">
        <v>17</v>
      </c>
      <c r="D128" s="17" t="s">
        <v>156</v>
      </c>
      <c r="E128" s="17" t="s">
        <v>332</v>
      </c>
      <c r="F128" s="16" t="s">
        <v>359</v>
      </c>
      <c r="G128" s="16">
        <v>45474</v>
      </c>
      <c r="H128" s="24">
        <v>45657</v>
      </c>
      <c r="I128" s="18">
        <v>60000</v>
      </c>
      <c r="J128" s="18">
        <v>1722</v>
      </c>
      <c r="K128" s="18">
        <v>1824</v>
      </c>
      <c r="L128" s="18">
        <v>3486.68</v>
      </c>
      <c r="M128" s="18">
        <f t="shared" si="1"/>
        <v>7315.15</v>
      </c>
      <c r="N128" s="18">
        <v>14347.83</v>
      </c>
      <c r="O128" s="25">
        <v>45652.17</v>
      </c>
    </row>
    <row r="129" spans="1:15" ht="71.25" customHeight="1" x14ac:dyDescent="0.25">
      <c r="A129" s="14">
        <v>118</v>
      </c>
      <c r="B129" s="15" t="s">
        <v>167</v>
      </c>
      <c r="C129" s="17" t="s">
        <v>17</v>
      </c>
      <c r="D129" s="17" t="s">
        <v>156</v>
      </c>
      <c r="E129" s="17" t="s">
        <v>163</v>
      </c>
      <c r="F129" s="16" t="s">
        <v>359</v>
      </c>
      <c r="G129" s="16">
        <v>45474</v>
      </c>
      <c r="H129" s="24">
        <v>45657</v>
      </c>
      <c r="I129" s="18">
        <v>70000</v>
      </c>
      <c r="J129" s="18">
        <v>2009</v>
      </c>
      <c r="K129" s="18">
        <v>2128</v>
      </c>
      <c r="L129" s="18">
        <v>5368.48</v>
      </c>
      <c r="M129" s="18">
        <f t="shared" si="1"/>
        <v>10310</v>
      </c>
      <c r="N129" s="18">
        <v>19815.48</v>
      </c>
      <c r="O129" s="25">
        <v>50184.52</v>
      </c>
    </row>
    <row r="130" spans="1:15" ht="71.25" customHeight="1" x14ac:dyDescent="0.25">
      <c r="A130" s="14">
        <v>119</v>
      </c>
      <c r="B130" s="15" t="s">
        <v>168</v>
      </c>
      <c r="C130" s="17" t="s">
        <v>17</v>
      </c>
      <c r="D130" s="17" t="s">
        <v>156</v>
      </c>
      <c r="E130" s="17" t="s">
        <v>166</v>
      </c>
      <c r="F130" s="16" t="s">
        <v>359</v>
      </c>
      <c r="G130" s="16">
        <v>45474</v>
      </c>
      <c r="H130" s="24">
        <v>45657</v>
      </c>
      <c r="I130" s="18">
        <v>60000</v>
      </c>
      <c r="J130" s="18">
        <v>1722</v>
      </c>
      <c r="K130" s="18">
        <v>1824</v>
      </c>
      <c r="L130" s="18">
        <v>3486.68</v>
      </c>
      <c r="M130" s="18">
        <f t="shared" si="1"/>
        <v>25</v>
      </c>
      <c r="N130" s="18">
        <v>7057.68</v>
      </c>
      <c r="O130" s="25">
        <v>52942.32</v>
      </c>
    </row>
    <row r="131" spans="1:15" ht="71.25" customHeight="1" x14ac:dyDescent="0.25">
      <c r="A131" s="14">
        <v>120</v>
      </c>
      <c r="B131" s="15" t="s">
        <v>353</v>
      </c>
      <c r="C131" s="17" t="s">
        <v>21</v>
      </c>
      <c r="D131" s="17" t="s">
        <v>354</v>
      </c>
      <c r="E131" s="17" t="s">
        <v>74</v>
      </c>
      <c r="F131" s="16" t="s">
        <v>359</v>
      </c>
      <c r="G131" s="16">
        <v>45413</v>
      </c>
      <c r="H131" s="24">
        <v>45596</v>
      </c>
      <c r="I131" s="18">
        <v>60000</v>
      </c>
      <c r="J131" s="18">
        <v>1722</v>
      </c>
      <c r="K131" s="18">
        <v>1824</v>
      </c>
      <c r="L131" s="18">
        <v>3143.58</v>
      </c>
      <c r="M131" s="18">
        <f t="shared" si="1"/>
        <v>1740.4600000000009</v>
      </c>
      <c r="N131" s="18">
        <v>8430.0400000000009</v>
      </c>
      <c r="O131" s="25">
        <v>51569.96</v>
      </c>
    </row>
    <row r="132" spans="1:15" ht="71.25" customHeight="1" x14ac:dyDescent="0.25">
      <c r="A132" s="14">
        <v>121</v>
      </c>
      <c r="B132" s="15" t="s">
        <v>258</v>
      </c>
      <c r="C132" s="17" t="s">
        <v>21</v>
      </c>
      <c r="D132" s="17" t="s">
        <v>305</v>
      </c>
      <c r="E132" s="17" t="s">
        <v>92</v>
      </c>
      <c r="F132" s="16" t="s">
        <v>359</v>
      </c>
      <c r="G132" s="16">
        <v>45474</v>
      </c>
      <c r="H132" s="24">
        <v>45657</v>
      </c>
      <c r="I132" s="18">
        <v>70000</v>
      </c>
      <c r="J132" s="18">
        <v>2009</v>
      </c>
      <c r="K132" s="18">
        <v>2128</v>
      </c>
      <c r="L132" s="18">
        <v>5368.48</v>
      </c>
      <c r="M132" s="18">
        <f t="shared" si="1"/>
        <v>1075</v>
      </c>
      <c r="N132" s="18">
        <v>10580.48</v>
      </c>
      <c r="O132" s="25">
        <v>59419.519999999997</v>
      </c>
    </row>
    <row r="133" spans="1:15" ht="71.25" customHeight="1" x14ac:dyDescent="0.25">
      <c r="A133" s="14">
        <v>122</v>
      </c>
      <c r="B133" s="15" t="s">
        <v>230</v>
      </c>
      <c r="C133" s="17" t="s">
        <v>17</v>
      </c>
      <c r="D133" s="17" t="s">
        <v>305</v>
      </c>
      <c r="E133" s="17" t="s">
        <v>333</v>
      </c>
      <c r="F133" s="16" t="s">
        <v>359</v>
      </c>
      <c r="G133" s="16">
        <v>45352</v>
      </c>
      <c r="H133" s="24">
        <v>45535</v>
      </c>
      <c r="I133" s="18">
        <v>70000</v>
      </c>
      <c r="J133" s="18">
        <v>2009</v>
      </c>
      <c r="K133" s="18">
        <v>2128</v>
      </c>
      <c r="L133" s="18">
        <v>5368.48</v>
      </c>
      <c r="M133" s="18">
        <f t="shared" si="1"/>
        <v>16978.03</v>
      </c>
      <c r="N133" s="18">
        <v>26483.51</v>
      </c>
      <c r="O133" s="25">
        <v>43516.49</v>
      </c>
    </row>
    <row r="134" spans="1:15" ht="71.25" customHeight="1" x14ac:dyDescent="0.25">
      <c r="A134" s="14">
        <v>123</v>
      </c>
      <c r="B134" s="15" t="s">
        <v>306</v>
      </c>
      <c r="C134" s="17" t="s">
        <v>17</v>
      </c>
      <c r="D134" s="17" t="s">
        <v>170</v>
      </c>
      <c r="E134" s="17" t="s">
        <v>330</v>
      </c>
      <c r="F134" s="16" t="s">
        <v>359</v>
      </c>
      <c r="G134" s="16">
        <v>45352</v>
      </c>
      <c r="H134" s="24">
        <v>45535</v>
      </c>
      <c r="I134" s="18">
        <v>60000</v>
      </c>
      <c r="J134" s="18">
        <v>1722</v>
      </c>
      <c r="K134" s="18">
        <v>1824</v>
      </c>
      <c r="L134" s="18">
        <v>3486.68</v>
      </c>
      <c r="M134" s="18">
        <f t="shared" si="1"/>
        <v>10783.07</v>
      </c>
      <c r="N134" s="18">
        <v>17815.75</v>
      </c>
      <c r="O134" s="25">
        <v>42184.25</v>
      </c>
    </row>
    <row r="135" spans="1:15" ht="71.25" customHeight="1" x14ac:dyDescent="0.25">
      <c r="A135" s="14">
        <v>124</v>
      </c>
      <c r="B135" s="15" t="s">
        <v>361</v>
      </c>
      <c r="C135" s="17" t="s">
        <v>17</v>
      </c>
      <c r="D135" s="17" t="s">
        <v>170</v>
      </c>
      <c r="E135" s="17" t="s">
        <v>92</v>
      </c>
      <c r="F135" s="16" t="s">
        <v>359</v>
      </c>
      <c r="G135" s="16">
        <v>45444</v>
      </c>
      <c r="H135" s="24">
        <v>45626</v>
      </c>
      <c r="I135" s="18">
        <v>60000</v>
      </c>
      <c r="J135" s="18">
        <v>1722</v>
      </c>
      <c r="K135" s="18">
        <v>1824</v>
      </c>
      <c r="L135" s="18">
        <v>3486.68</v>
      </c>
      <c r="M135" s="18">
        <f t="shared" si="1"/>
        <v>10125</v>
      </c>
      <c r="N135" s="18">
        <v>17157.68</v>
      </c>
      <c r="O135" s="25">
        <v>42842.32</v>
      </c>
    </row>
    <row r="136" spans="1:15" ht="71.25" customHeight="1" x14ac:dyDescent="0.25">
      <c r="A136" s="14">
        <v>125</v>
      </c>
      <c r="B136" s="15" t="s">
        <v>307</v>
      </c>
      <c r="C136" s="17" t="s">
        <v>17</v>
      </c>
      <c r="D136" s="17" t="s">
        <v>170</v>
      </c>
      <c r="E136" s="17" t="s">
        <v>330</v>
      </c>
      <c r="F136" s="16" t="s">
        <v>359</v>
      </c>
      <c r="G136" s="16">
        <v>45352</v>
      </c>
      <c r="H136" s="24">
        <v>45535</v>
      </c>
      <c r="I136" s="18">
        <v>60000</v>
      </c>
      <c r="J136" s="18">
        <v>1722</v>
      </c>
      <c r="K136" s="18">
        <v>1824</v>
      </c>
      <c r="L136" s="18">
        <v>3486.68</v>
      </c>
      <c r="M136" s="18">
        <f t="shared" si="1"/>
        <v>10926.529999999999</v>
      </c>
      <c r="N136" s="18">
        <v>17959.21</v>
      </c>
      <c r="O136" s="25">
        <v>42040.79</v>
      </c>
    </row>
    <row r="137" spans="1:15" ht="71.25" customHeight="1" x14ac:dyDescent="0.25">
      <c r="A137" s="14">
        <v>126</v>
      </c>
      <c r="B137" s="15" t="s">
        <v>169</v>
      </c>
      <c r="C137" s="17" t="s">
        <v>17</v>
      </c>
      <c r="D137" s="17" t="s">
        <v>170</v>
      </c>
      <c r="E137" s="17" t="s">
        <v>330</v>
      </c>
      <c r="F137" s="16" t="s">
        <v>359</v>
      </c>
      <c r="G137" s="16">
        <v>45474</v>
      </c>
      <c r="H137" s="24">
        <v>45657</v>
      </c>
      <c r="I137" s="18">
        <v>60000</v>
      </c>
      <c r="J137" s="18">
        <v>1722</v>
      </c>
      <c r="K137" s="18">
        <v>1824</v>
      </c>
      <c r="L137" s="18">
        <v>3486.68</v>
      </c>
      <c r="M137" s="18">
        <f t="shared" si="1"/>
        <v>12925</v>
      </c>
      <c r="N137" s="18">
        <v>19957.68</v>
      </c>
      <c r="O137" s="25">
        <v>40042.32</v>
      </c>
    </row>
    <row r="138" spans="1:15" ht="71.25" customHeight="1" x14ac:dyDescent="0.25">
      <c r="A138" s="14">
        <v>127</v>
      </c>
      <c r="B138" s="15" t="s">
        <v>340</v>
      </c>
      <c r="C138" s="17" t="s">
        <v>17</v>
      </c>
      <c r="D138" s="17" t="s">
        <v>170</v>
      </c>
      <c r="E138" s="17" t="s">
        <v>330</v>
      </c>
      <c r="F138" s="16" t="s">
        <v>359</v>
      </c>
      <c r="G138" s="16">
        <v>45444</v>
      </c>
      <c r="H138" s="24">
        <v>45626</v>
      </c>
      <c r="I138" s="18">
        <v>60000</v>
      </c>
      <c r="J138" s="18">
        <v>1722</v>
      </c>
      <c r="K138" s="18">
        <v>1824</v>
      </c>
      <c r="L138" s="18">
        <v>3486.68</v>
      </c>
      <c r="M138" s="18">
        <f t="shared" si="1"/>
        <v>4332.5</v>
      </c>
      <c r="N138" s="18">
        <v>11365.18</v>
      </c>
      <c r="O138" s="25">
        <v>48634.82</v>
      </c>
    </row>
    <row r="139" spans="1:15" ht="71.25" customHeight="1" x14ac:dyDescent="0.25">
      <c r="A139" s="14">
        <v>128</v>
      </c>
      <c r="B139" s="15" t="s">
        <v>364</v>
      </c>
      <c r="C139" s="17" t="s">
        <v>17</v>
      </c>
      <c r="D139" s="17" t="s">
        <v>170</v>
      </c>
      <c r="E139" s="17" t="s">
        <v>330</v>
      </c>
      <c r="F139" s="16" t="s">
        <v>359</v>
      </c>
      <c r="G139" s="16">
        <v>45474</v>
      </c>
      <c r="H139" s="24">
        <v>45657</v>
      </c>
      <c r="I139" s="18">
        <v>60000</v>
      </c>
      <c r="J139" s="18">
        <v>1722</v>
      </c>
      <c r="K139" s="18">
        <v>1824</v>
      </c>
      <c r="L139" s="18">
        <v>3486.68</v>
      </c>
      <c r="M139" s="18">
        <f t="shared" si="1"/>
        <v>25</v>
      </c>
      <c r="N139" s="18">
        <v>7057.68</v>
      </c>
      <c r="O139" s="25">
        <v>52942.32</v>
      </c>
    </row>
    <row r="140" spans="1:15" ht="71.25" customHeight="1" x14ac:dyDescent="0.25">
      <c r="A140" s="14">
        <v>129</v>
      </c>
      <c r="B140" s="15" t="s">
        <v>171</v>
      </c>
      <c r="C140" s="17" t="s">
        <v>17</v>
      </c>
      <c r="D140" s="17" t="s">
        <v>170</v>
      </c>
      <c r="E140" s="17" t="s">
        <v>330</v>
      </c>
      <c r="F140" s="16" t="s">
        <v>359</v>
      </c>
      <c r="G140" s="16">
        <v>45474</v>
      </c>
      <c r="H140" s="24">
        <v>45657</v>
      </c>
      <c r="I140" s="18">
        <v>60000</v>
      </c>
      <c r="J140" s="18">
        <v>1722</v>
      </c>
      <c r="K140" s="18">
        <v>1824</v>
      </c>
      <c r="L140" s="18">
        <v>3486.68</v>
      </c>
      <c r="M140" s="18">
        <f t="shared" ref="M140:M203" si="2">+N140-SUM(J140:L140)</f>
        <v>25</v>
      </c>
      <c r="N140" s="18">
        <v>7057.68</v>
      </c>
      <c r="O140" s="25">
        <v>52942.32</v>
      </c>
    </row>
    <row r="141" spans="1:15" ht="71.25" customHeight="1" x14ac:dyDescent="0.25">
      <c r="A141" s="14">
        <v>130</v>
      </c>
      <c r="B141" s="15" t="s">
        <v>172</v>
      </c>
      <c r="C141" s="17" t="s">
        <v>21</v>
      </c>
      <c r="D141" s="17" t="s">
        <v>170</v>
      </c>
      <c r="E141" s="17" t="s">
        <v>332</v>
      </c>
      <c r="F141" s="16" t="s">
        <v>359</v>
      </c>
      <c r="G141" s="16">
        <v>45474</v>
      </c>
      <c r="H141" s="24">
        <v>45657</v>
      </c>
      <c r="I141" s="18">
        <v>70000</v>
      </c>
      <c r="J141" s="18">
        <v>2009</v>
      </c>
      <c r="K141" s="18">
        <v>2128</v>
      </c>
      <c r="L141" s="18">
        <v>5368.48</v>
      </c>
      <c r="M141" s="18">
        <f t="shared" si="2"/>
        <v>2075</v>
      </c>
      <c r="N141" s="18">
        <v>11580.48</v>
      </c>
      <c r="O141" s="25">
        <v>58419.519999999997</v>
      </c>
    </row>
    <row r="142" spans="1:15" ht="71.25" customHeight="1" x14ac:dyDescent="0.25">
      <c r="A142" s="14">
        <v>131</v>
      </c>
      <c r="B142" s="15" t="s">
        <v>173</v>
      </c>
      <c r="C142" s="17" t="s">
        <v>17</v>
      </c>
      <c r="D142" s="17" t="s">
        <v>170</v>
      </c>
      <c r="E142" s="17" t="s">
        <v>330</v>
      </c>
      <c r="F142" s="16" t="s">
        <v>359</v>
      </c>
      <c r="G142" s="16">
        <v>45474</v>
      </c>
      <c r="H142" s="24">
        <v>45657</v>
      </c>
      <c r="I142" s="18">
        <v>60000</v>
      </c>
      <c r="J142" s="18">
        <v>1722</v>
      </c>
      <c r="K142" s="18">
        <v>1824</v>
      </c>
      <c r="L142" s="18">
        <v>3486.68</v>
      </c>
      <c r="M142" s="18">
        <f t="shared" si="2"/>
        <v>16653.78</v>
      </c>
      <c r="N142" s="18">
        <v>23686.46</v>
      </c>
      <c r="O142" s="25">
        <v>36313.54</v>
      </c>
    </row>
    <row r="143" spans="1:15" ht="71.25" customHeight="1" x14ac:dyDescent="0.25">
      <c r="A143" s="14">
        <v>132</v>
      </c>
      <c r="B143" s="15" t="s">
        <v>175</v>
      </c>
      <c r="C143" s="17" t="s">
        <v>17</v>
      </c>
      <c r="D143" s="17" t="s">
        <v>170</v>
      </c>
      <c r="E143" s="17" t="s">
        <v>74</v>
      </c>
      <c r="F143" s="16" t="s">
        <v>359</v>
      </c>
      <c r="G143" s="16">
        <v>45474</v>
      </c>
      <c r="H143" s="24">
        <v>45657</v>
      </c>
      <c r="I143" s="18">
        <v>60000</v>
      </c>
      <c r="J143" s="18">
        <v>1722</v>
      </c>
      <c r="K143" s="18">
        <v>1824</v>
      </c>
      <c r="L143" s="18">
        <v>3486.68</v>
      </c>
      <c r="M143" s="18">
        <f t="shared" si="2"/>
        <v>25</v>
      </c>
      <c r="N143" s="18">
        <v>7057.68</v>
      </c>
      <c r="O143" s="25">
        <v>52942.32</v>
      </c>
    </row>
    <row r="144" spans="1:15" ht="71.25" customHeight="1" x14ac:dyDescent="0.25">
      <c r="A144" s="14">
        <v>133</v>
      </c>
      <c r="B144" s="15" t="s">
        <v>290</v>
      </c>
      <c r="C144" s="17" t="s">
        <v>17</v>
      </c>
      <c r="D144" s="17" t="s">
        <v>170</v>
      </c>
      <c r="E144" s="17" t="s">
        <v>330</v>
      </c>
      <c r="F144" s="16" t="s">
        <v>359</v>
      </c>
      <c r="G144" s="16">
        <v>45474</v>
      </c>
      <c r="H144" s="24">
        <v>45657</v>
      </c>
      <c r="I144" s="18">
        <v>60000</v>
      </c>
      <c r="J144" s="18">
        <v>1722</v>
      </c>
      <c r="K144" s="18">
        <v>1824</v>
      </c>
      <c r="L144" s="18">
        <v>0</v>
      </c>
      <c r="M144" s="18">
        <f t="shared" si="2"/>
        <v>5225</v>
      </c>
      <c r="N144" s="18">
        <v>8771</v>
      </c>
      <c r="O144" s="25">
        <v>51229</v>
      </c>
    </row>
    <row r="145" spans="1:15" ht="71.25" customHeight="1" x14ac:dyDescent="0.25">
      <c r="A145" s="14">
        <v>134</v>
      </c>
      <c r="B145" s="15" t="s">
        <v>271</v>
      </c>
      <c r="C145" s="17" t="s">
        <v>21</v>
      </c>
      <c r="D145" s="17" t="s">
        <v>272</v>
      </c>
      <c r="E145" s="17" t="s">
        <v>74</v>
      </c>
      <c r="F145" s="16" t="s">
        <v>359</v>
      </c>
      <c r="G145" s="16">
        <v>45474</v>
      </c>
      <c r="H145" s="24">
        <v>45657</v>
      </c>
      <c r="I145" s="18">
        <v>45000</v>
      </c>
      <c r="J145" s="18">
        <v>1291.5</v>
      </c>
      <c r="K145" s="18">
        <v>1368</v>
      </c>
      <c r="L145" s="18">
        <v>1148.33</v>
      </c>
      <c r="M145" s="18">
        <f t="shared" si="2"/>
        <v>3909.84</v>
      </c>
      <c r="N145" s="18">
        <v>7717.67</v>
      </c>
      <c r="O145" s="25">
        <v>37282.33</v>
      </c>
    </row>
    <row r="146" spans="1:15" ht="71.25" customHeight="1" x14ac:dyDescent="0.25">
      <c r="A146" s="14">
        <v>135</v>
      </c>
      <c r="B146" s="15" t="s">
        <v>177</v>
      </c>
      <c r="C146" s="17" t="s">
        <v>17</v>
      </c>
      <c r="D146" s="17" t="s">
        <v>178</v>
      </c>
      <c r="E146" s="17" t="s">
        <v>158</v>
      </c>
      <c r="F146" s="16" t="s">
        <v>359</v>
      </c>
      <c r="G146" s="16">
        <v>45474</v>
      </c>
      <c r="H146" s="24">
        <v>45657</v>
      </c>
      <c r="I146" s="18">
        <v>45000</v>
      </c>
      <c r="J146" s="18">
        <v>1291.5</v>
      </c>
      <c r="K146" s="18">
        <v>1368</v>
      </c>
      <c r="L146" s="18">
        <v>1148.33</v>
      </c>
      <c r="M146" s="18">
        <f t="shared" si="2"/>
        <v>3225</v>
      </c>
      <c r="N146" s="18">
        <v>7032.83</v>
      </c>
      <c r="O146" s="25">
        <v>37967.17</v>
      </c>
    </row>
    <row r="147" spans="1:15" ht="71.25" customHeight="1" x14ac:dyDescent="0.25">
      <c r="A147" s="14">
        <v>136</v>
      </c>
      <c r="B147" s="15" t="s">
        <v>341</v>
      </c>
      <c r="C147" s="17" t="s">
        <v>17</v>
      </c>
      <c r="D147" s="17" t="s">
        <v>178</v>
      </c>
      <c r="E147" s="17" t="s">
        <v>98</v>
      </c>
      <c r="F147" s="16" t="s">
        <v>359</v>
      </c>
      <c r="G147" s="16">
        <v>45444</v>
      </c>
      <c r="H147" s="24">
        <v>45626</v>
      </c>
      <c r="I147" s="18">
        <v>45000</v>
      </c>
      <c r="J147" s="18">
        <v>1291.5</v>
      </c>
      <c r="K147" s="18">
        <v>1368</v>
      </c>
      <c r="L147" s="18">
        <v>1148.33</v>
      </c>
      <c r="M147" s="18">
        <f t="shared" si="2"/>
        <v>725</v>
      </c>
      <c r="N147" s="18">
        <v>4532.83</v>
      </c>
      <c r="O147" s="25">
        <v>40467.17</v>
      </c>
    </row>
    <row r="148" spans="1:15" ht="71.25" customHeight="1" x14ac:dyDescent="0.25">
      <c r="A148" s="14">
        <v>137</v>
      </c>
      <c r="B148" s="15" t="s">
        <v>179</v>
      </c>
      <c r="C148" s="17" t="s">
        <v>17</v>
      </c>
      <c r="D148" s="17" t="s">
        <v>178</v>
      </c>
      <c r="E148" s="17" t="s">
        <v>98</v>
      </c>
      <c r="F148" s="16" t="s">
        <v>359</v>
      </c>
      <c r="G148" s="16">
        <v>45474</v>
      </c>
      <c r="H148" s="24">
        <v>45657</v>
      </c>
      <c r="I148" s="18">
        <v>45000</v>
      </c>
      <c r="J148" s="18">
        <v>1291.5</v>
      </c>
      <c r="K148" s="18">
        <v>1368</v>
      </c>
      <c r="L148" s="18">
        <v>1148.33</v>
      </c>
      <c r="M148" s="18">
        <f t="shared" si="2"/>
        <v>22988.449999999997</v>
      </c>
      <c r="N148" s="18">
        <v>26796.28</v>
      </c>
      <c r="O148" s="25">
        <v>18203.72</v>
      </c>
    </row>
    <row r="149" spans="1:15" ht="71.25" customHeight="1" x14ac:dyDescent="0.25">
      <c r="A149" s="14">
        <v>138</v>
      </c>
      <c r="B149" s="15" t="s">
        <v>180</v>
      </c>
      <c r="C149" s="17" t="s">
        <v>17</v>
      </c>
      <c r="D149" s="17" t="s">
        <v>178</v>
      </c>
      <c r="E149" s="17" t="s">
        <v>98</v>
      </c>
      <c r="F149" s="16" t="s">
        <v>359</v>
      </c>
      <c r="G149" s="16">
        <v>45474</v>
      </c>
      <c r="H149" s="24">
        <v>45657</v>
      </c>
      <c r="I149" s="18">
        <v>45000</v>
      </c>
      <c r="J149" s="18">
        <v>1291.5</v>
      </c>
      <c r="K149" s="18">
        <v>1368</v>
      </c>
      <c r="L149" s="18">
        <v>1148.33</v>
      </c>
      <c r="M149" s="18">
        <f t="shared" si="2"/>
        <v>3725</v>
      </c>
      <c r="N149" s="18">
        <v>7532.83</v>
      </c>
      <c r="O149" s="25">
        <v>37467.17</v>
      </c>
    </row>
    <row r="150" spans="1:15" ht="71.25" customHeight="1" x14ac:dyDescent="0.25">
      <c r="A150" s="14">
        <v>139</v>
      </c>
      <c r="B150" s="15" t="s">
        <v>181</v>
      </c>
      <c r="C150" s="17" t="s">
        <v>17</v>
      </c>
      <c r="D150" s="17" t="s">
        <v>178</v>
      </c>
      <c r="E150" s="17" t="s">
        <v>98</v>
      </c>
      <c r="F150" s="16" t="s">
        <v>359</v>
      </c>
      <c r="G150" s="16">
        <v>45474</v>
      </c>
      <c r="H150" s="24">
        <v>45657</v>
      </c>
      <c r="I150" s="18">
        <v>45000</v>
      </c>
      <c r="J150" s="18">
        <v>1291.5</v>
      </c>
      <c r="K150" s="18">
        <v>1368</v>
      </c>
      <c r="L150" s="18">
        <v>1148.33</v>
      </c>
      <c r="M150" s="18">
        <f t="shared" si="2"/>
        <v>14859.37</v>
      </c>
      <c r="N150" s="18">
        <v>18667.2</v>
      </c>
      <c r="O150" s="25">
        <v>26332.799999999999</v>
      </c>
    </row>
    <row r="151" spans="1:15" ht="71.25" customHeight="1" x14ac:dyDescent="0.25">
      <c r="A151" s="14">
        <v>140</v>
      </c>
      <c r="B151" s="15" t="s">
        <v>182</v>
      </c>
      <c r="C151" s="17" t="s">
        <v>21</v>
      </c>
      <c r="D151" s="17" t="s">
        <v>178</v>
      </c>
      <c r="E151" s="17" t="s">
        <v>101</v>
      </c>
      <c r="F151" s="16" t="s">
        <v>359</v>
      </c>
      <c r="G151" s="16">
        <v>45474</v>
      </c>
      <c r="H151" s="24">
        <v>45657</v>
      </c>
      <c r="I151" s="18">
        <v>45000</v>
      </c>
      <c r="J151" s="18">
        <v>1291.5</v>
      </c>
      <c r="K151" s="18">
        <v>1368</v>
      </c>
      <c r="L151" s="18">
        <v>1148.33</v>
      </c>
      <c r="M151" s="18">
        <f t="shared" si="2"/>
        <v>19906.79</v>
      </c>
      <c r="N151" s="18">
        <v>23714.62</v>
      </c>
      <c r="O151" s="25">
        <v>21285.38</v>
      </c>
    </row>
    <row r="152" spans="1:15" ht="71.25" customHeight="1" x14ac:dyDescent="0.25">
      <c r="A152" s="14">
        <v>141</v>
      </c>
      <c r="B152" s="15" t="s">
        <v>183</v>
      </c>
      <c r="C152" s="17" t="s">
        <v>17</v>
      </c>
      <c r="D152" s="17" t="s">
        <v>178</v>
      </c>
      <c r="E152" s="17" t="s">
        <v>98</v>
      </c>
      <c r="F152" s="16" t="s">
        <v>359</v>
      </c>
      <c r="G152" s="16">
        <v>45474</v>
      </c>
      <c r="H152" s="24">
        <v>45657</v>
      </c>
      <c r="I152" s="18">
        <v>45000</v>
      </c>
      <c r="J152" s="18">
        <v>1291.5</v>
      </c>
      <c r="K152" s="18">
        <v>1368</v>
      </c>
      <c r="L152" s="18">
        <v>1148.33</v>
      </c>
      <c r="M152" s="18">
        <f t="shared" si="2"/>
        <v>25</v>
      </c>
      <c r="N152" s="18">
        <v>3832.83</v>
      </c>
      <c r="O152" s="25">
        <v>41167.17</v>
      </c>
    </row>
    <row r="153" spans="1:15" ht="71.25" customHeight="1" x14ac:dyDescent="0.25">
      <c r="A153" s="14">
        <v>142</v>
      </c>
      <c r="B153" s="15" t="s">
        <v>184</v>
      </c>
      <c r="C153" s="17" t="s">
        <v>17</v>
      </c>
      <c r="D153" s="17" t="s">
        <v>178</v>
      </c>
      <c r="E153" s="17" t="s">
        <v>98</v>
      </c>
      <c r="F153" s="16" t="s">
        <v>359</v>
      </c>
      <c r="G153" s="16">
        <v>45474</v>
      </c>
      <c r="H153" s="24">
        <v>45657</v>
      </c>
      <c r="I153" s="18">
        <v>45000</v>
      </c>
      <c r="J153" s="18">
        <v>1291.5</v>
      </c>
      <c r="K153" s="18">
        <v>1368</v>
      </c>
      <c r="L153" s="18">
        <v>1148.33</v>
      </c>
      <c r="M153" s="18">
        <f t="shared" si="2"/>
        <v>8215.1299999999992</v>
      </c>
      <c r="N153" s="18">
        <v>12022.96</v>
      </c>
      <c r="O153" s="25">
        <v>32977.040000000001</v>
      </c>
    </row>
    <row r="154" spans="1:15" ht="71.25" customHeight="1" x14ac:dyDescent="0.25">
      <c r="A154" s="14">
        <v>143</v>
      </c>
      <c r="B154" s="15" t="s">
        <v>185</v>
      </c>
      <c r="C154" s="17" t="s">
        <v>17</v>
      </c>
      <c r="D154" s="17" t="s">
        <v>178</v>
      </c>
      <c r="E154" s="17" t="s">
        <v>98</v>
      </c>
      <c r="F154" s="16" t="s">
        <v>359</v>
      </c>
      <c r="G154" s="16">
        <v>45474</v>
      </c>
      <c r="H154" s="24">
        <v>45657</v>
      </c>
      <c r="I154" s="18">
        <v>45000</v>
      </c>
      <c r="J154" s="18">
        <v>1291.5</v>
      </c>
      <c r="K154" s="18">
        <v>1368</v>
      </c>
      <c r="L154" s="18">
        <v>891.01</v>
      </c>
      <c r="M154" s="18">
        <f t="shared" si="2"/>
        <v>1740.46</v>
      </c>
      <c r="N154" s="18">
        <v>5290.97</v>
      </c>
      <c r="O154" s="25">
        <v>39709.03</v>
      </c>
    </row>
    <row r="155" spans="1:15" ht="71.25" customHeight="1" x14ac:dyDescent="0.25">
      <c r="A155" s="14">
        <v>144</v>
      </c>
      <c r="B155" s="15" t="s">
        <v>186</v>
      </c>
      <c r="C155" s="17" t="s">
        <v>17</v>
      </c>
      <c r="D155" s="17" t="s">
        <v>178</v>
      </c>
      <c r="E155" s="17" t="s">
        <v>101</v>
      </c>
      <c r="F155" s="16" t="s">
        <v>359</v>
      </c>
      <c r="G155" s="16">
        <v>45474</v>
      </c>
      <c r="H155" s="24">
        <v>45657</v>
      </c>
      <c r="I155" s="18">
        <v>45000</v>
      </c>
      <c r="J155" s="18">
        <v>1291.5</v>
      </c>
      <c r="K155" s="18">
        <v>1368</v>
      </c>
      <c r="L155" s="18">
        <v>1148.33</v>
      </c>
      <c r="M155" s="18">
        <f t="shared" si="2"/>
        <v>5269.7900000000009</v>
      </c>
      <c r="N155" s="18">
        <v>9077.6200000000008</v>
      </c>
      <c r="O155" s="25">
        <v>35922.379999999997</v>
      </c>
    </row>
    <row r="156" spans="1:15" ht="71.25" customHeight="1" x14ac:dyDescent="0.25">
      <c r="A156" s="14">
        <v>145</v>
      </c>
      <c r="B156" s="15" t="s">
        <v>187</v>
      </c>
      <c r="C156" s="17" t="s">
        <v>21</v>
      </c>
      <c r="D156" s="17" t="s">
        <v>178</v>
      </c>
      <c r="E156" s="17" t="s">
        <v>98</v>
      </c>
      <c r="F156" s="16" t="s">
        <v>359</v>
      </c>
      <c r="G156" s="16">
        <v>45474</v>
      </c>
      <c r="H156" s="24">
        <v>45657</v>
      </c>
      <c r="I156" s="18">
        <v>45000</v>
      </c>
      <c r="J156" s="18">
        <v>1291.5</v>
      </c>
      <c r="K156" s="18">
        <v>1368</v>
      </c>
      <c r="L156" s="18">
        <v>1148.33</v>
      </c>
      <c r="M156" s="18">
        <f t="shared" si="2"/>
        <v>25</v>
      </c>
      <c r="N156" s="18">
        <v>3832.83</v>
      </c>
      <c r="O156" s="25">
        <v>41167.17</v>
      </c>
    </row>
    <row r="157" spans="1:15" ht="71.25" customHeight="1" x14ac:dyDescent="0.25">
      <c r="A157" s="14">
        <v>146</v>
      </c>
      <c r="B157" s="15" t="s">
        <v>188</v>
      </c>
      <c r="C157" s="17" t="s">
        <v>17</v>
      </c>
      <c r="D157" s="17" t="s">
        <v>178</v>
      </c>
      <c r="E157" s="17" t="s">
        <v>98</v>
      </c>
      <c r="F157" s="16" t="s">
        <v>359</v>
      </c>
      <c r="G157" s="16">
        <v>45474</v>
      </c>
      <c r="H157" s="24">
        <v>45657</v>
      </c>
      <c r="I157" s="18">
        <v>45000</v>
      </c>
      <c r="J157" s="18">
        <v>1291.5</v>
      </c>
      <c r="K157" s="18">
        <v>1368</v>
      </c>
      <c r="L157" s="18">
        <v>1148.33</v>
      </c>
      <c r="M157" s="18">
        <f t="shared" si="2"/>
        <v>11225</v>
      </c>
      <c r="N157" s="18">
        <v>15032.83</v>
      </c>
      <c r="O157" s="25">
        <v>29967.17</v>
      </c>
    </row>
    <row r="158" spans="1:15" ht="71.25" customHeight="1" x14ac:dyDescent="0.25">
      <c r="A158" s="14">
        <v>147</v>
      </c>
      <c r="B158" s="15" t="s">
        <v>351</v>
      </c>
      <c r="C158" s="17" t="s">
        <v>21</v>
      </c>
      <c r="D158" s="17" t="s">
        <v>190</v>
      </c>
      <c r="E158" s="17" t="s">
        <v>323</v>
      </c>
      <c r="F158" s="16" t="s">
        <v>359</v>
      </c>
      <c r="G158" s="16">
        <v>45505</v>
      </c>
      <c r="H158" s="24">
        <v>45688</v>
      </c>
      <c r="I158" s="18">
        <v>50000</v>
      </c>
      <c r="J158" s="18">
        <v>1435</v>
      </c>
      <c r="K158" s="18">
        <v>1520</v>
      </c>
      <c r="L158" s="18">
        <v>1854</v>
      </c>
      <c r="M158" s="18">
        <f t="shared" si="2"/>
        <v>16902.75</v>
      </c>
      <c r="N158" s="18">
        <v>21711.75</v>
      </c>
      <c r="O158" s="25">
        <v>28288.25</v>
      </c>
    </row>
    <row r="159" spans="1:15" ht="71.25" customHeight="1" x14ac:dyDescent="0.25">
      <c r="A159" s="14">
        <v>148</v>
      </c>
      <c r="B159" s="15" t="s">
        <v>342</v>
      </c>
      <c r="C159" s="17" t="s">
        <v>17</v>
      </c>
      <c r="D159" s="17" t="s">
        <v>190</v>
      </c>
      <c r="E159" s="17" t="s">
        <v>321</v>
      </c>
      <c r="F159" s="16" t="s">
        <v>359</v>
      </c>
      <c r="G159" s="16">
        <v>45444</v>
      </c>
      <c r="H159" s="24">
        <v>45626</v>
      </c>
      <c r="I159" s="18">
        <v>50000</v>
      </c>
      <c r="J159" s="18">
        <v>1435</v>
      </c>
      <c r="K159" s="18">
        <v>1520</v>
      </c>
      <c r="L159" s="18">
        <v>1854</v>
      </c>
      <c r="M159" s="18">
        <f t="shared" si="2"/>
        <v>1925</v>
      </c>
      <c r="N159" s="18">
        <v>6734</v>
      </c>
      <c r="O159" s="25">
        <v>43266</v>
      </c>
    </row>
    <row r="160" spans="1:15" ht="71.25" customHeight="1" x14ac:dyDescent="0.25">
      <c r="A160" s="14">
        <v>149</v>
      </c>
      <c r="B160" s="15" t="s">
        <v>191</v>
      </c>
      <c r="C160" s="17" t="s">
        <v>17</v>
      </c>
      <c r="D160" s="17" t="s">
        <v>192</v>
      </c>
      <c r="E160" s="17" t="s">
        <v>176</v>
      </c>
      <c r="F160" s="16" t="s">
        <v>359</v>
      </c>
      <c r="G160" s="16">
        <v>45474</v>
      </c>
      <c r="H160" s="24">
        <v>45657</v>
      </c>
      <c r="I160" s="18">
        <v>50000</v>
      </c>
      <c r="J160" s="18">
        <v>1435</v>
      </c>
      <c r="K160" s="18">
        <v>1520</v>
      </c>
      <c r="L160" s="18">
        <v>1854</v>
      </c>
      <c r="M160" s="18">
        <f t="shared" si="2"/>
        <v>23589.3</v>
      </c>
      <c r="N160" s="18">
        <v>28398.3</v>
      </c>
      <c r="O160" s="25">
        <v>21601.7</v>
      </c>
    </row>
    <row r="161" spans="1:15" ht="71.25" customHeight="1" x14ac:dyDescent="0.25">
      <c r="A161" s="14">
        <v>150</v>
      </c>
      <c r="B161" s="15" t="s">
        <v>193</v>
      </c>
      <c r="C161" s="17" t="s">
        <v>17</v>
      </c>
      <c r="D161" s="17" t="s">
        <v>192</v>
      </c>
      <c r="E161" s="17" t="s">
        <v>176</v>
      </c>
      <c r="F161" s="16" t="s">
        <v>359</v>
      </c>
      <c r="G161" s="16">
        <v>45474</v>
      </c>
      <c r="H161" s="24">
        <v>45657</v>
      </c>
      <c r="I161" s="18">
        <v>50000</v>
      </c>
      <c r="J161" s="18">
        <v>1435</v>
      </c>
      <c r="K161" s="18">
        <v>1520</v>
      </c>
      <c r="L161" s="18">
        <v>1854</v>
      </c>
      <c r="M161" s="18">
        <f t="shared" si="2"/>
        <v>1275</v>
      </c>
      <c r="N161" s="18">
        <v>6084</v>
      </c>
      <c r="O161" s="25">
        <v>43916</v>
      </c>
    </row>
    <row r="162" spans="1:15" ht="71.25" customHeight="1" x14ac:dyDescent="0.25">
      <c r="A162" s="14">
        <v>151</v>
      </c>
      <c r="B162" s="15" t="s">
        <v>310</v>
      </c>
      <c r="C162" s="17" t="s">
        <v>21</v>
      </c>
      <c r="D162" s="17" t="s">
        <v>311</v>
      </c>
      <c r="E162" s="17" t="s">
        <v>312</v>
      </c>
      <c r="F162" s="16" t="s">
        <v>360</v>
      </c>
      <c r="G162" s="16">
        <v>45170</v>
      </c>
      <c r="H162" s="24">
        <v>45534</v>
      </c>
      <c r="I162" s="18">
        <v>50000</v>
      </c>
      <c r="J162" s="18">
        <v>1435</v>
      </c>
      <c r="K162" s="18">
        <v>1520</v>
      </c>
      <c r="L162" s="18">
        <v>1854</v>
      </c>
      <c r="M162" s="18">
        <f t="shared" si="2"/>
        <v>18996.71</v>
      </c>
      <c r="N162" s="18">
        <v>23805.71</v>
      </c>
      <c r="O162" s="25">
        <v>26194.29</v>
      </c>
    </row>
    <row r="163" spans="1:15" ht="71.25" customHeight="1" x14ac:dyDescent="0.25">
      <c r="A163" s="14">
        <v>152</v>
      </c>
      <c r="B163" s="15" t="s">
        <v>316</v>
      </c>
      <c r="C163" s="17" t="s">
        <v>21</v>
      </c>
      <c r="D163" s="17" t="s">
        <v>311</v>
      </c>
      <c r="E163" s="17" t="s">
        <v>312</v>
      </c>
      <c r="F163" s="16" t="s">
        <v>360</v>
      </c>
      <c r="G163" s="16">
        <v>45170</v>
      </c>
      <c r="H163" s="24">
        <v>45534</v>
      </c>
      <c r="I163" s="18">
        <v>50000</v>
      </c>
      <c r="J163" s="18">
        <v>1435</v>
      </c>
      <c r="K163" s="18">
        <v>1520</v>
      </c>
      <c r="L163" s="18">
        <v>1854</v>
      </c>
      <c r="M163" s="18">
        <f t="shared" si="2"/>
        <v>25</v>
      </c>
      <c r="N163" s="18">
        <v>4834</v>
      </c>
      <c r="O163" s="25">
        <v>45166</v>
      </c>
    </row>
    <row r="164" spans="1:15" ht="71.25" customHeight="1" x14ac:dyDescent="0.25">
      <c r="A164" s="14">
        <v>153</v>
      </c>
      <c r="B164" s="15" t="s">
        <v>313</v>
      </c>
      <c r="C164" s="17" t="s">
        <v>21</v>
      </c>
      <c r="D164" s="17" t="s">
        <v>311</v>
      </c>
      <c r="E164" s="17" t="s">
        <v>312</v>
      </c>
      <c r="F164" s="16" t="s">
        <v>360</v>
      </c>
      <c r="G164" s="16">
        <v>45170</v>
      </c>
      <c r="H164" s="24">
        <v>45534</v>
      </c>
      <c r="I164" s="18">
        <v>25000</v>
      </c>
      <c r="J164" s="18">
        <v>717.5</v>
      </c>
      <c r="K164" s="18">
        <v>760</v>
      </c>
      <c r="L164" s="18">
        <v>0</v>
      </c>
      <c r="M164" s="18">
        <f t="shared" si="2"/>
        <v>25</v>
      </c>
      <c r="N164" s="18">
        <v>1502.5</v>
      </c>
      <c r="O164" s="25">
        <v>23497.5</v>
      </c>
    </row>
    <row r="165" spans="1:15" ht="71.25" customHeight="1" x14ac:dyDescent="0.25">
      <c r="A165" s="14">
        <v>154</v>
      </c>
      <c r="B165" s="15" t="s">
        <v>314</v>
      </c>
      <c r="C165" s="17" t="s">
        <v>21</v>
      </c>
      <c r="D165" s="17" t="s">
        <v>311</v>
      </c>
      <c r="E165" s="17" t="s">
        <v>312</v>
      </c>
      <c r="F165" s="16" t="s">
        <v>360</v>
      </c>
      <c r="G165" s="16">
        <v>45170</v>
      </c>
      <c r="H165" s="24">
        <v>45534</v>
      </c>
      <c r="I165" s="18">
        <v>50000</v>
      </c>
      <c r="J165" s="18">
        <v>1435</v>
      </c>
      <c r="K165" s="18">
        <v>1520</v>
      </c>
      <c r="L165" s="18">
        <v>1854</v>
      </c>
      <c r="M165" s="18">
        <f t="shared" si="2"/>
        <v>25</v>
      </c>
      <c r="N165" s="18">
        <v>4834</v>
      </c>
      <c r="O165" s="25">
        <v>45166</v>
      </c>
    </row>
    <row r="166" spans="1:15" ht="71.25" customHeight="1" x14ac:dyDescent="0.25">
      <c r="A166" s="14">
        <v>155</v>
      </c>
      <c r="B166" s="15" t="s">
        <v>315</v>
      </c>
      <c r="C166" s="17" t="s">
        <v>17</v>
      </c>
      <c r="D166" s="17" t="s">
        <v>311</v>
      </c>
      <c r="E166" s="17" t="s">
        <v>312</v>
      </c>
      <c r="F166" s="16" t="s">
        <v>360</v>
      </c>
      <c r="G166" s="16">
        <v>45170</v>
      </c>
      <c r="H166" s="24">
        <v>45534</v>
      </c>
      <c r="I166" s="18">
        <v>25000</v>
      </c>
      <c r="J166" s="18">
        <v>717.5</v>
      </c>
      <c r="K166" s="18">
        <v>760</v>
      </c>
      <c r="L166" s="18">
        <v>0</v>
      </c>
      <c r="M166" s="18">
        <f t="shared" si="2"/>
        <v>25</v>
      </c>
      <c r="N166" s="18">
        <v>1502.5</v>
      </c>
      <c r="O166" s="25">
        <v>23497.5</v>
      </c>
    </row>
    <row r="167" spans="1:15" ht="71.25" customHeight="1" x14ac:dyDescent="0.25">
      <c r="A167" s="14">
        <v>156</v>
      </c>
      <c r="B167" s="15" t="s">
        <v>265</v>
      </c>
      <c r="C167" s="17" t="s">
        <v>17</v>
      </c>
      <c r="D167" s="17" t="s">
        <v>266</v>
      </c>
      <c r="E167" s="17" t="s">
        <v>322</v>
      </c>
      <c r="F167" s="16" t="s">
        <v>359</v>
      </c>
      <c r="G167" s="16">
        <v>45474</v>
      </c>
      <c r="H167" s="24">
        <v>45657</v>
      </c>
      <c r="I167" s="18">
        <v>60000</v>
      </c>
      <c r="J167" s="18">
        <v>1722</v>
      </c>
      <c r="K167" s="18">
        <v>1824</v>
      </c>
      <c r="L167" s="18">
        <v>3486.68</v>
      </c>
      <c r="M167" s="18">
        <f t="shared" si="2"/>
        <v>25</v>
      </c>
      <c r="N167" s="18">
        <v>7057.68</v>
      </c>
      <c r="O167" s="25">
        <v>52942.32</v>
      </c>
    </row>
    <row r="168" spans="1:15" ht="71.25" customHeight="1" x14ac:dyDescent="0.25">
      <c r="A168" s="14">
        <v>157</v>
      </c>
      <c r="B168" s="15" t="s">
        <v>194</v>
      </c>
      <c r="C168" s="17" t="s">
        <v>21</v>
      </c>
      <c r="D168" s="17" t="s">
        <v>195</v>
      </c>
      <c r="E168" s="17" t="s">
        <v>176</v>
      </c>
      <c r="F168" s="16" t="s">
        <v>359</v>
      </c>
      <c r="G168" s="16">
        <v>45474</v>
      </c>
      <c r="H168" s="24">
        <v>45657</v>
      </c>
      <c r="I168" s="18">
        <v>90000</v>
      </c>
      <c r="J168" s="18">
        <v>2583</v>
      </c>
      <c r="K168" s="18">
        <v>2736</v>
      </c>
      <c r="L168" s="18">
        <v>9753.1200000000008</v>
      </c>
      <c r="M168" s="18">
        <f t="shared" si="2"/>
        <v>7694.6900000000005</v>
      </c>
      <c r="N168" s="18">
        <v>22766.81</v>
      </c>
      <c r="O168" s="25">
        <v>67233.19</v>
      </c>
    </row>
    <row r="169" spans="1:15" ht="71.25" customHeight="1" x14ac:dyDescent="0.25">
      <c r="A169" s="14">
        <v>158</v>
      </c>
      <c r="B169" s="15" t="s">
        <v>317</v>
      </c>
      <c r="C169" s="17" t="s">
        <v>17</v>
      </c>
      <c r="D169" s="17" t="s">
        <v>318</v>
      </c>
      <c r="E169" s="17" t="s">
        <v>343</v>
      </c>
      <c r="F169" s="16" t="s">
        <v>360</v>
      </c>
      <c r="G169" s="16">
        <v>45170</v>
      </c>
      <c r="H169" s="24">
        <v>45534</v>
      </c>
      <c r="I169" s="18">
        <v>35000</v>
      </c>
      <c r="J169" s="18">
        <v>1004.5</v>
      </c>
      <c r="K169" s="18">
        <v>1064</v>
      </c>
      <c r="L169" s="18">
        <v>0</v>
      </c>
      <c r="M169" s="18">
        <f t="shared" si="2"/>
        <v>2225</v>
      </c>
      <c r="N169" s="18">
        <v>4293.5</v>
      </c>
      <c r="O169" s="25">
        <v>30706.5</v>
      </c>
    </row>
    <row r="170" spans="1:15" ht="71.25" customHeight="1" x14ac:dyDescent="0.25">
      <c r="A170" s="14">
        <v>159</v>
      </c>
      <c r="B170" s="15" t="s">
        <v>196</v>
      </c>
      <c r="C170" s="17" t="s">
        <v>21</v>
      </c>
      <c r="D170" s="17" t="s">
        <v>197</v>
      </c>
      <c r="E170" s="17" t="s">
        <v>291</v>
      </c>
      <c r="F170" s="16" t="s">
        <v>359</v>
      </c>
      <c r="G170" s="16">
        <v>45474</v>
      </c>
      <c r="H170" s="24">
        <v>45657</v>
      </c>
      <c r="I170" s="18">
        <v>50000</v>
      </c>
      <c r="J170" s="18">
        <v>1435</v>
      </c>
      <c r="K170" s="18">
        <v>1520</v>
      </c>
      <c r="L170" s="18">
        <v>1854</v>
      </c>
      <c r="M170" s="18">
        <f t="shared" si="2"/>
        <v>25</v>
      </c>
      <c r="N170" s="18">
        <v>4834</v>
      </c>
      <c r="O170" s="25">
        <v>45166</v>
      </c>
    </row>
    <row r="171" spans="1:15" ht="71.25" customHeight="1" x14ac:dyDescent="0.25">
      <c r="A171" s="14">
        <v>160</v>
      </c>
      <c r="B171" s="15" t="s">
        <v>198</v>
      </c>
      <c r="C171" s="17" t="s">
        <v>17</v>
      </c>
      <c r="D171" s="17" t="s">
        <v>197</v>
      </c>
      <c r="E171" s="17" t="s">
        <v>291</v>
      </c>
      <c r="F171" s="16" t="s">
        <v>359</v>
      </c>
      <c r="G171" s="16">
        <v>45474</v>
      </c>
      <c r="H171" s="24">
        <v>45657</v>
      </c>
      <c r="I171" s="18">
        <v>50000</v>
      </c>
      <c r="J171" s="18">
        <v>1435</v>
      </c>
      <c r="K171" s="18">
        <v>1520</v>
      </c>
      <c r="L171" s="18">
        <v>1596.68</v>
      </c>
      <c r="M171" s="18">
        <f t="shared" si="2"/>
        <v>19969.73</v>
      </c>
      <c r="N171" s="18">
        <v>24521.41</v>
      </c>
      <c r="O171" s="25">
        <v>25478.59</v>
      </c>
    </row>
    <row r="172" spans="1:15" ht="71.25" customHeight="1" x14ac:dyDescent="0.25">
      <c r="A172" s="14">
        <v>161</v>
      </c>
      <c r="B172" s="15" t="s">
        <v>199</v>
      </c>
      <c r="C172" s="17" t="s">
        <v>21</v>
      </c>
      <c r="D172" s="17" t="s">
        <v>197</v>
      </c>
      <c r="E172" s="17" t="s">
        <v>330</v>
      </c>
      <c r="F172" s="16" t="s">
        <v>359</v>
      </c>
      <c r="G172" s="16">
        <v>45474</v>
      </c>
      <c r="H172" s="24">
        <v>45657</v>
      </c>
      <c r="I172" s="18">
        <v>45000</v>
      </c>
      <c r="J172" s="18">
        <v>1291.5</v>
      </c>
      <c r="K172" s="18">
        <v>1368</v>
      </c>
      <c r="L172" s="18">
        <v>1148.33</v>
      </c>
      <c r="M172" s="18">
        <f t="shared" si="2"/>
        <v>27799.239999999998</v>
      </c>
      <c r="N172" s="18">
        <v>31607.07</v>
      </c>
      <c r="O172" s="25">
        <v>13392.93</v>
      </c>
    </row>
    <row r="173" spans="1:15" ht="71.25" customHeight="1" x14ac:dyDescent="0.25">
      <c r="A173" s="14">
        <v>162</v>
      </c>
      <c r="B173" s="15" t="s">
        <v>200</v>
      </c>
      <c r="C173" s="17" t="s">
        <v>17</v>
      </c>
      <c r="D173" s="17" t="s">
        <v>197</v>
      </c>
      <c r="E173" s="17" t="s">
        <v>137</v>
      </c>
      <c r="F173" s="16" t="s">
        <v>359</v>
      </c>
      <c r="G173" s="16">
        <v>45474</v>
      </c>
      <c r="H173" s="24">
        <v>45657</v>
      </c>
      <c r="I173" s="18">
        <v>50000</v>
      </c>
      <c r="J173" s="18">
        <v>1435</v>
      </c>
      <c r="K173" s="18">
        <v>1520</v>
      </c>
      <c r="L173" s="18">
        <v>1854</v>
      </c>
      <c r="M173" s="18">
        <f t="shared" si="2"/>
        <v>2075</v>
      </c>
      <c r="N173" s="18">
        <v>6884</v>
      </c>
      <c r="O173" s="25">
        <v>43116</v>
      </c>
    </row>
    <row r="174" spans="1:15" ht="71.25" customHeight="1" x14ac:dyDescent="0.25">
      <c r="A174" s="14">
        <v>163</v>
      </c>
      <c r="B174" s="15" t="s">
        <v>201</v>
      </c>
      <c r="C174" s="17" t="s">
        <v>17</v>
      </c>
      <c r="D174" s="17" t="s">
        <v>202</v>
      </c>
      <c r="E174" s="17" t="s">
        <v>41</v>
      </c>
      <c r="F174" s="16" t="s">
        <v>359</v>
      </c>
      <c r="G174" s="16">
        <v>45474</v>
      </c>
      <c r="H174" s="24">
        <v>45657</v>
      </c>
      <c r="I174" s="18">
        <v>50000</v>
      </c>
      <c r="J174" s="18">
        <v>1435</v>
      </c>
      <c r="K174" s="18">
        <v>1520</v>
      </c>
      <c r="L174" s="18">
        <v>1854</v>
      </c>
      <c r="M174" s="18">
        <f t="shared" si="2"/>
        <v>4534</v>
      </c>
      <c r="N174" s="18">
        <v>9343</v>
      </c>
      <c r="O174" s="25">
        <v>40657</v>
      </c>
    </row>
    <row r="175" spans="1:15" ht="71.25" customHeight="1" x14ac:dyDescent="0.25">
      <c r="A175" s="14">
        <v>164</v>
      </c>
      <c r="B175" s="15" t="s">
        <v>203</v>
      </c>
      <c r="C175" s="17" t="s">
        <v>21</v>
      </c>
      <c r="D175" s="17" t="s">
        <v>202</v>
      </c>
      <c r="E175" s="17" t="s">
        <v>75</v>
      </c>
      <c r="F175" s="16" t="s">
        <v>359</v>
      </c>
      <c r="G175" s="16">
        <v>45474</v>
      </c>
      <c r="H175" s="24">
        <v>45657</v>
      </c>
      <c r="I175" s="18">
        <v>50000</v>
      </c>
      <c r="J175" s="18">
        <v>1435</v>
      </c>
      <c r="K175" s="18">
        <v>1520</v>
      </c>
      <c r="L175" s="18">
        <v>1854</v>
      </c>
      <c r="M175" s="18">
        <f t="shared" si="2"/>
        <v>16178.080000000002</v>
      </c>
      <c r="N175" s="18">
        <v>20987.08</v>
      </c>
      <c r="O175" s="25">
        <v>29012.92</v>
      </c>
    </row>
    <row r="176" spans="1:15" ht="71.25" customHeight="1" x14ac:dyDescent="0.25">
      <c r="A176" s="14">
        <v>165</v>
      </c>
      <c r="B176" s="15" t="s">
        <v>292</v>
      </c>
      <c r="C176" s="17" t="s">
        <v>21</v>
      </c>
      <c r="D176" s="17" t="s">
        <v>204</v>
      </c>
      <c r="E176" s="17" t="s">
        <v>137</v>
      </c>
      <c r="F176" s="16" t="s">
        <v>359</v>
      </c>
      <c r="G176" s="16">
        <v>45474</v>
      </c>
      <c r="H176" s="24">
        <v>45657</v>
      </c>
      <c r="I176" s="18">
        <v>45000</v>
      </c>
      <c r="J176" s="18">
        <v>1291.5</v>
      </c>
      <c r="K176" s="18">
        <v>1368</v>
      </c>
      <c r="L176" s="18">
        <v>1148.33</v>
      </c>
      <c r="M176" s="18">
        <f t="shared" si="2"/>
        <v>25</v>
      </c>
      <c r="N176" s="18">
        <v>3832.83</v>
      </c>
      <c r="O176" s="25">
        <v>41167.17</v>
      </c>
    </row>
    <row r="177" spans="1:15" ht="71.25" customHeight="1" x14ac:dyDescent="0.25">
      <c r="A177" s="14">
        <v>166</v>
      </c>
      <c r="B177" s="15" t="s">
        <v>205</v>
      </c>
      <c r="C177" s="17" t="s">
        <v>21</v>
      </c>
      <c r="D177" s="17" t="s">
        <v>206</v>
      </c>
      <c r="E177" s="17" t="s">
        <v>137</v>
      </c>
      <c r="F177" s="16" t="s">
        <v>359</v>
      </c>
      <c r="G177" s="16">
        <v>45474</v>
      </c>
      <c r="H177" s="24">
        <v>45657</v>
      </c>
      <c r="I177" s="18">
        <v>40000</v>
      </c>
      <c r="J177" s="18">
        <v>1148</v>
      </c>
      <c r="K177" s="18">
        <v>1216</v>
      </c>
      <c r="L177" s="18">
        <v>442.65</v>
      </c>
      <c r="M177" s="18">
        <f t="shared" si="2"/>
        <v>25</v>
      </c>
      <c r="N177" s="18">
        <v>2831.65</v>
      </c>
      <c r="O177" s="25">
        <v>37168.35</v>
      </c>
    </row>
    <row r="178" spans="1:15" ht="71.25" customHeight="1" x14ac:dyDescent="0.25">
      <c r="A178" s="14">
        <v>167</v>
      </c>
      <c r="B178" s="15" t="s">
        <v>207</v>
      </c>
      <c r="C178" s="17" t="s">
        <v>21</v>
      </c>
      <c r="D178" s="17" t="s">
        <v>206</v>
      </c>
      <c r="E178" s="17" t="s">
        <v>142</v>
      </c>
      <c r="F178" s="16" t="s">
        <v>359</v>
      </c>
      <c r="G178" s="16">
        <v>45474</v>
      </c>
      <c r="H178" s="24">
        <v>45657</v>
      </c>
      <c r="I178" s="18">
        <v>35000</v>
      </c>
      <c r="J178" s="18">
        <v>1004.5</v>
      </c>
      <c r="K178" s="18">
        <v>1064</v>
      </c>
      <c r="L178" s="18">
        <v>0</v>
      </c>
      <c r="M178" s="18">
        <f t="shared" si="2"/>
        <v>2290.46</v>
      </c>
      <c r="N178" s="18">
        <v>4358.96</v>
      </c>
      <c r="O178" s="25">
        <v>30641.040000000001</v>
      </c>
    </row>
    <row r="179" spans="1:15" ht="71.25" customHeight="1" x14ac:dyDescent="0.25">
      <c r="A179" s="14">
        <v>168</v>
      </c>
      <c r="B179" s="15" t="s">
        <v>208</v>
      </c>
      <c r="C179" s="17" t="s">
        <v>21</v>
      </c>
      <c r="D179" s="17" t="s">
        <v>206</v>
      </c>
      <c r="E179" s="17" t="s">
        <v>137</v>
      </c>
      <c r="F179" s="16" t="s">
        <v>359</v>
      </c>
      <c r="G179" s="16">
        <v>45474</v>
      </c>
      <c r="H179" s="24">
        <v>45657</v>
      </c>
      <c r="I179" s="18">
        <v>40000</v>
      </c>
      <c r="J179" s="18">
        <v>1148</v>
      </c>
      <c r="K179" s="18">
        <v>1216</v>
      </c>
      <c r="L179" s="18">
        <v>442.65</v>
      </c>
      <c r="M179" s="18">
        <f t="shared" si="2"/>
        <v>3224.9999999999995</v>
      </c>
      <c r="N179" s="18">
        <v>6031.65</v>
      </c>
      <c r="O179" s="25">
        <v>33968.35</v>
      </c>
    </row>
    <row r="180" spans="1:15" ht="71.25" customHeight="1" x14ac:dyDescent="0.25">
      <c r="A180" s="14">
        <v>169</v>
      </c>
      <c r="B180" s="15" t="s">
        <v>209</v>
      </c>
      <c r="C180" s="17" t="s">
        <v>21</v>
      </c>
      <c r="D180" s="17" t="s">
        <v>210</v>
      </c>
      <c r="E180" s="17" t="s">
        <v>158</v>
      </c>
      <c r="F180" s="16" t="s">
        <v>359</v>
      </c>
      <c r="G180" s="16">
        <v>45474</v>
      </c>
      <c r="H180" s="24">
        <v>45657</v>
      </c>
      <c r="I180" s="18">
        <v>40000</v>
      </c>
      <c r="J180" s="18">
        <v>1148</v>
      </c>
      <c r="K180" s="18">
        <v>1216</v>
      </c>
      <c r="L180" s="18">
        <v>442.65</v>
      </c>
      <c r="M180" s="18">
        <f t="shared" si="2"/>
        <v>2074.9999999999995</v>
      </c>
      <c r="N180" s="18">
        <v>4881.6499999999996</v>
      </c>
      <c r="O180" s="25">
        <v>35118.35</v>
      </c>
    </row>
    <row r="181" spans="1:15" ht="71.25" customHeight="1" x14ac:dyDescent="0.25">
      <c r="A181" s="14">
        <v>170</v>
      </c>
      <c r="B181" s="15" t="s">
        <v>212</v>
      </c>
      <c r="C181" s="17" t="s">
        <v>21</v>
      </c>
      <c r="D181" s="17" t="s">
        <v>210</v>
      </c>
      <c r="E181" s="17" t="s">
        <v>27</v>
      </c>
      <c r="F181" s="16" t="s">
        <v>359</v>
      </c>
      <c r="G181" s="16">
        <v>45474</v>
      </c>
      <c r="H181" s="24">
        <v>45657</v>
      </c>
      <c r="I181" s="18">
        <v>40000</v>
      </c>
      <c r="J181" s="18">
        <v>1148</v>
      </c>
      <c r="K181" s="18">
        <v>1216</v>
      </c>
      <c r="L181" s="18">
        <v>442.65</v>
      </c>
      <c r="M181" s="18">
        <f t="shared" si="2"/>
        <v>2074.9999999999995</v>
      </c>
      <c r="N181" s="18">
        <v>4881.6499999999996</v>
      </c>
      <c r="O181" s="25">
        <v>35118.35</v>
      </c>
    </row>
    <row r="182" spans="1:15" ht="71.25" customHeight="1" x14ac:dyDescent="0.25">
      <c r="A182" s="14">
        <v>171</v>
      </c>
      <c r="B182" s="15" t="s">
        <v>213</v>
      </c>
      <c r="C182" s="17" t="s">
        <v>21</v>
      </c>
      <c r="D182" s="17" t="s">
        <v>210</v>
      </c>
      <c r="E182" s="17" t="s">
        <v>211</v>
      </c>
      <c r="F182" s="16" t="s">
        <v>359</v>
      </c>
      <c r="G182" s="16">
        <v>45474</v>
      </c>
      <c r="H182" s="24">
        <v>45657</v>
      </c>
      <c r="I182" s="18">
        <v>40000</v>
      </c>
      <c r="J182" s="18">
        <v>1148</v>
      </c>
      <c r="K182" s="18">
        <v>1216</v>
      </c>
      <c r="L182" s="18">
        <v>442.65</v>
      </c>
      <c r="M182" s="18">
        <f t="shared" si="2"/>
        <v>25</v>
      </c>
      <c r="N182" s="18">
        <v>2831.65</v>
      </c>
      <c r="O182" s="25">
        <v>37168.35</v>
      </c>
    </row>
    <row r="183" spans="1:15" ht="71.25" customHeight="1" x14ac:dyDescent="0.25">
      <c r="A183" s="14">
        <v>172</v>
      </c>
      <c r="B183" s="15" t="s">
        <v>215</v>
      </c>
      <c r="C183" s="17" t="s">
        <v>21</v>
      </c>
      <c r="D183" s="17" t="s">
        <v>216</v>
      </c>
      <c r="E183" s="17" t="s">
        <v>211</v>
      </c>
      <c r="F183" s="16" t="s">
        <v>359</v>
      </c>
      <c r="G183" s="16">
        <v>45474</v>
      </c>
      <c r="H183" s="24">
        <v>45657</v>
      </c>
      <c r="I183" s="18">
        <v>40000</v>
      </c>
      <c r="J183" s="18">
        <v>1148</v>
      </c>
      <c r="K183" s="18">
        <v>1216</v>
      </c>
      <c r="L183" s="18">
        <v>442.65</v>
      </c>
      <c r="M183" s="18">
        <f t="shared" si="2"/>
        <v>10570</v>
      </c>
      <c r="N183" s="18">
        <v>13376.65</v>
      </c>
      <c r="O183" s="25">
        <v>26623.35</v>
      </c>
    </row>
    <row r="184" spans="1:15" ht="71.25" customHeight="1" x14ac:dyDescent="0.25">
      <c r="A184" s="14">
        <v>173</v>
      </c>
      <c r="B184" s="15" t="s">
        <v>217</v>
      </c>
      <c r="C184" s="17" t="s">
        <v>21</v>
      </c>
      <c r="D184" s="17" t="s">
        <v>216</v>
      </c>
      <c r="E184" s="17" t="s">
        <v>211</v>
      </c>
      <c r="F184" s="16" t="s">
        <v>359</v>
      </c>
      <c r="G184" s="16">
        <v>45474</v>
      </c>
      <c r="H184" s="24">
        <v>45657</v>
      </c>
      <c r="I184" s="18">
        <v>40000</v>
      </c>
      <c r="J184" s="18">
        <v>1148</v>
      </c>
      <c r="K184" s="18">
        <v>1216</v>
      </c>
      <c r="L184" s="18">
        <v>442.65</v>
      </c>
      <c r="M184" s="18">
        <f t="shared" si="2"/>
        <v>25</v>
      </c>
      <c r="N184" s="18">
        <v>2831.65</v>
      </c>
      <c r="O184" s="25">
        <v>37168.35</v>
      </c>
    </row>
    <row r="185" spans="1:15" ht="71.25" customHeight="1" x14ac:dyDescent="0.25">
      <c r="A185" s="14">
        <v>174</v>
      </c>
      <c r="B185" s="15" t="s">
        <v>218</v>
      </c>
      <c r="C185" s="17" t="s">
        <v>21</v>
      </c>
      <c r="D185" s="17" t="s">
        <v>216</v>
      </c>
      <c r="E185" s="17" t="s">
        <v>343</v>
      </c>
      <c r="F185" s="16" t="s">
        <v>359</v>
      </c>
      <c r="G185" s="16">
        <v>45474</v>
      </c>
      <c r="H185" s="24">
        <v>45657</v>
      </c>
      <c r="I185" s="18">
        <v>40000</v>
      </c>
      <c r="J185" s="18">
        <v>1148</v>
      </c>
      <c r="K185" s="18">
        <v>1216</v>
      </c>
      <c r="L185" s="18">
        <v>0</v>
      </c>
      <c r="M185" s="18">
        <f t="shared" si="2"/>
        <v>8433.64</v>
      </c>
      <c r="N185" s="18">
        <v>10797.64</v>
      </c>
      <c r="O185" s="25">
        <v>29202.36</v>
      </c>
    </row>
    <row r="186" spans="1:15" ht="71.25" customHeight="1" x14ac:dyDescent="0.25">
      <c r="A186" s="14">
        <v>175</v>
      </c>
      <c r="B186" s="15" t="s">
        <v>298</v>
      </c>
      <c r="C186" s="17" t="s">
        <v>21</v>
      </c>
      <c r="D186" s="17" t="s">
        <v>216</v>
      </c>
      <c r="E186" s="17" t="s">
        <v>211</v>
      </c>
      <c r="F186" s="16" t="s">
        <v>359</v>
      </c>
      <c r="G186" s="16">
        <v>45474</v>
      </c>
      <c r="H186" s="24">
        <v>45657</v>
      </c>
      <c r="I186" s="18">
        <v>50000</v>
      </c>
      <c r="J186" s="18">
        <v>1435</v>
      </c>
      <c r="K186" s="18">
        <v>1520</v>
      </c>
      <c r="L186" s="18">
        <v>1854</v>
      </c>
      <c r="M186" s="18">
        <f t="shared" si="2"/>
        <v>25</v>
      </c>
      <c r="N186" s="18">
        <v>4834</v>
      </c>
      <c r="O186" s="25">
        <v>45166</v>
      </c>
    </row>
    <row r="187" spans="1:15" ht="71.25" customHeight="1" x14ac:dyDescent="0.25">
      <c r="A187" s="14">
        <v>176</v>
      </c>
      <c r="B187" s="15" t="s">
        <v>219</v>
      </c>
      <c r="C187" s="17" t="s">
        <v>21</v>
      </c>
      <c r="D187" s="17" t="s">
        <v>216</v>
      </c>
      <c r="E187" s="17" t="s">
        <v>74</v>
      </c>
      <c r="F187" s="16" t="s">
        <v>359</v>
      </c>
      <c r="G187" s="16">
        <v>45474</v>
      </c>
      <c r="H187" s="24">
        <v>45657</v>
      </c>
      <c r="I187" s="18">
        <v>40000</v>
      </c>
      <c r="J187" s="18">
        <v>1148</v>
      </c>
      <c r="K187" s="18">
        <v>1216</v>
      </c>
      <c r="L187" s="18">
        <v>442.65</v>
      </c>
      <c r="M187" s="18">
        <f t="shared" si="2"/>
        <v>25</v>
      </c>
      <c r="N187" s="18">
        <v>2831.65</v>
      </c>
      <c r="O187" s="25">
        <v>37168.35</v>
      </c>
    </row>
    <row r="188" spans="1:15" ht="71.25" customHeight="1" x14ac:dyDescent="0.25">
      <c r="A188" s="14">
        <v>177</v>
      </c>
      <c r="B188" s="15" t="s">
        <v>352</v>
      </c>
      <c r="C188" s="17" t="s">
        <v>17</v>
      </c>
      <c r="D188" s="17" t="s">
        <v>216</v>
      </c>
      <c r="E188" s="17" t="s">
        <v>142</v>
      </c>
      <c r="F188" s="16" t="s">
        <v>359</v>
      </c>
      <c r="G188" s="16">
        <v>45505</v>
      </c>
      <c r="H188" s="24">
        <v>45688</v>
      </c>
      <c r="I188" s="18">
        <v>40000</v>
      </c>
      <c r="J188" s="18">
        <v>1148</v>
      </c>
      <c r="K188" s="18">
        <v>1216</v>
      </c>
      <c r="L188" s="18">
        <v>442.65</v>
      </c>
      <c r="M188" s="18">
        <f t="shared" si="2"/>
        <v>1374.9999999999995</v>
      </c>
      <c r="N188" s="18">
        <v>4181.6499999999996</v>
      </c>
      <c r="O188" s="25">
        <v>35818.35</v>
      </c>
    </row>
    <row r="189" spans="1:15" ht="71.25" customHeight="1" x14ac:dyDescent="0.25">
      <c r="A189" s="14">
        <v>178</v>
      </c>
      <c r="B189" s="15" t="s">
        <v>220</v>
      </c>
      <c r="C189" s="17" t="s">
        <v>21</v>
      </c>
      <c r="D189" s="17" t="s">
        <v>221</v>
      </c>
      <c r="E189" s="17" t="s">
        <v>174</v>
      </c>
      <c r="F189" s="16" t="s">
        <v>359</v>
      </c>
      <c r="G189" s="16">
        <v>45474</v>
      </c>
      <c r="H189" s="24">
        <v>45657</v>
      </c>
      <c r="I189" s="18">
        <v>150000</v>
      </c>
      <c r="J189" s="18">
        <v>4305</v>
      </c>
      <c r="K189" s="18">
        <v>4560</v>
      </c>
      <c r="L189" s="18">
        <v>23437.75</v>
      </c>
      <c r="M189" s="18">
        <f t="shared" si="2"/>
        <v>24399.800000000003</v>
      </c>
      <c r="N189" s="18">
        <v>56702.55</v>
      </c>
      <c r="O189" s="25">
        <v>93297.45</v>
      </c>
    </row>
    <row r="190" spans="1:15" ht="71.25" customHeight="1" x14ac:dyDescent="0.25">
      <c r="A190" s="14">
        <v>179</v>
      </c>
      <c r="B190" s="15" t="s">
        <v>222</v>
      </c>
      <c r="C190" s="17" t="s">
        <v>17</v>
      </c>
      <c r="D190" s="17" t="s">
        <v>223</v>
      </c>
      <c r="E190" s="17" t="s">
        <v>101</v>
      </c>
      <c r="F190" s="16" t="s">
        <v>359</v>
      </c>
      <c r="G190" s="16">
        <v>45474</v>
      </c>
      <c r="H190" s="24">
        <v>45657</v>
      </c>
      <c r="I190" s="18">
        <v>70000</v>
      </c>
      <c r="J190" s="18">
        <v>2009</v>
      </c>
      <c r="K190" s="18">
        <v>2128</v>
      </c>
      <c r="L190" s="18">
        <v>5368.48</v>
      </c>
      <c r="M190" s="18">
        <f t="shared" si="2"/>
        <v>4725</v>
      </c>
      <c r="N190" s="18">
        <v>14230.48</v>
      </c>
      <c r="O190" s="25">
        <v>55769.52</v>
      </c>
    </row>
    <row r="191" spans="1:15" ht="71.25" customHeight="1" x14ac:dyDescent="0.25">
      <c r="A191" s="14">
        <v>180</v>
      </c>
      <c r="B191" s="15" t="s">
        <v>123</v>
      </c>
      <c r="C191" s="17" t="s">
        <v>17</v>
      </c>
      <c r="D191" s="17" t="s">
        <v>223</v>
      </c>
      <c r="E191" s="17" t="s">
        <v>27</v>
      </c>
      <c r="F191" s="16" t="s">
        <v>359</v>
      </c>
      <c r="G191" s="16">
        <v>45474</v>
      </c>
      <c r="H191" s="24">
        <v>45657</v>
      </c>
      <c r="I191" s="18">
        <v>70000</v>
      </c>
      <c r="J191" s="18">
        <v>2009</v>
      </c>
      <c r="K191" s="18">
        <v>2128</v>
      </c>
      <c r="L191" s="18">
        <v>5368.48</v>
      </c>
      <c r="M191" s="18">
        <f t="shared" si="2"/>
        <v>25</v>
      </c>
      <c r="N191" s="18">
        <v>9530.48</v>
      </c>
      <c r="O191" s="25">
        <v>60469.52</v>
      </c>
    </row>
    <row r="192" spans="1:15" ht="71.25" customHeight="1" x14ac:dyDescent="0.25">
      <c r="A192" s="14">
        <v>181</v>
      </c>
      <c r="B192" s="15" t="s">
        <v>267</v>
      </c>
      <c r="C192" s="17" t="s">
        <v>21</v>
      </c>
      <c r="D192" s="17" t="s">
        <v>223</v>
      </c>
      <c r="E192" s="17" t="s">
        <v>27</v>
      </c>
      <c r="F192" s="16" t="s">
        <v>359</v>
      </c>
      <c r="G192" s="16">
        <v>45474</v>
      </c>
      <c r="H192" s="24">
        <v>45657</v>
      </c>
      <c r="I192" s="18">
        <v>70000</v>
      </c>
      <c r="J192" s="18">
        <v>2009</v>
      </c>
      <c r="K192" s="18">
        <v>2128</v>
      </c>
      <c r="L192" s="18">
        <v>5368.48</v>
      </c>
      <c r="M192" s="18">
        <f t="shared" si="2"/>
        <v>25</v>
      </c>
      <c r="N192" s="18">
        <v>9530.48</v>
      </c>
      <c r="O192" s="25">
        <v>60469.52</v>
      </c>
    </row>
    <row r="193" spans="1:15" ht="71.25" customHeight="1" x14ac:dyDescent="0.25">
      <c r="A193" s="14">
        <v>182</v>
      </c>
      <c r="B193" s="15" t="s">
        <v>365</v>
      </c>
      <c r="C193" s="17" t="s">
        <v>17</v>
      </c>
      <c r="D193" s="17" t="s">
        <v>348</v>
      </c>
      <c r="E193" s="17" t="s">
        <v>27</v>
      </c>
      <c r="F193" s="16" t="s">
        <v>359</v>
      </c>
      <c r="G193" s="16">
        <v>45474</v>
      </c>
      <c r="H193" s="24">
        <v>45657</v>
      </c>
      <c r="I193" s="18">
        <v>70000</v>
      </c>
      <c r="J193" s="18">
        <v>2009</v>
      </c>
      <c r="K193" s="18">
        <v>2128</v>
      </c>
      <c r="L193" s="18">
        <v>5368.48</v>
      </c>
      <c r="M193" s="18">
        <f t="shared" si="2"/>
        <v>25</v>
      </c>
      <c r="N193" s="18">
        <v>9530.48</v>
      </c>
      <c r="O193" s="25">
        <v>60469.52</v>
      </c>
    </row>
    <row r="194" spans="1:15" ht="71.25" customHeight="1" x14ac:dyDescent="0.25">
      <c r="A194" s="14">
        <v>183</v>
      </c>
      <c r="B194" s="15" t="s">
        <v>275</v>
      </c>
      <c r="C194" s="17" t="s">
        <v>17</v>
      </c>
      <c r="D194" s="17" t="s">
        <v>348</v>
      </c>
      <c r="E194" s="17" t="s">
        <v>27</v>
      </c>
      <c r="F194" s="16" t="s">
        <v>359</v>
      </c>
      <c r="G194" s="16">
        <v>45474</v>
      </c>
      <c r="H194" s="24">
        <v>45657</v>
      </c>
      <c r="I194" s="18">
        <v>70000</v>
      </c>
      <c r="J194" s="18">
        <v>2009</v>
      </c>
      <c r="K194" s="18">
        <v>2128</v>
      </c>
      <c r="L194" s="18">
        <v>5368.48</v>
      </c>
      <c r="M194" s="18">
        <f t="shared" si="2"/>
        <v>25</v>
      </c>
      <c r="N194" s="18">
        <v>9530.48</v>
      </c>
      <c r="O194" s="25">
        <v>60469.52</v>
      </c>
    </row>
    <row r="195" spans="1:15" ht="71.25" customHeight="1" x14ac:dyDescent="0.25">
      <c r="A195" s="14">
        <v>184</v>
      </c>
      <c r="B195" s="15" t="s">
        <v>367</v>
      </c>
      <c r="C195" s="17" t="s">
        <v>21</v>
      </c>
      <c r="D195" s="17" t="s">
        <v>348</v>
      </c>
      <c r="E195" s="17" t="s">
        <v>27</v>
      </c>
      <c r="F195" s="16" t="s">
        <v>359</v>
      </c>
      <c r="G195" s="16">
        <v>45474</v>
      </c>
      <c r="H195" s="24">
        <v>45657</v>
      </c>
      <c r="I195" s="18">
        <v>70000</v>
      </c>
      <c r="J195" s="18">
        <v>2009</v>
      </c>
      <c r="K195" s="18">
        <v>2128</v>
      </c>
      <c r="L195" s="18">
        <v>5368.48</v>
      </c>
      <c r="M195" s="18">
        <f t="shared" si="2"/>
        <v>25</v>
      </c>
      <c r="N195" s="18">
        <v>9530.48</v>
      </c>
      <c r="O195" s="25">
        <v>60469.52</v>
      </c>
    </row>
    <row r="196" spans="1:15" ht="71.25" customHeight="1" x14ac:dyDescent="0.25">
      <c r="A196" s="14">
        <v>185</v>
      </c>
      <c r="B196" s="15" t="s">
        <v>366</v>
      </c>
      <c r="C196" s="17" t="s">
        <v>21</v>
      </c>
      <c r="D196" s="17" t="s">
        <v>348</v>
      </c>
      <c r="E196" s="17" t="s">
        <v>27</v>
      </c>
      <c r="F196" s="16" t="s">
        <v>359</v>
      </c>
      <c r="G196" s="16">
        <v>45474</v>
      </c>
      <c r="H196" s="24">
        <v>45657</v>
      </c>
      <c r="I196" s="18">
        <v>70000</v>
      </c>
      <c r="J196" s="18">
        <v>2009</v>
      </c>
      <c r="K196" s="18">
        <v>2128</v>
      </c>
      <c r="L196" s="18">
        <v>5368.48</v>
      </c>
      <c r="M196" s="18">
        <f t="shared" si="2"/>
        <v>25</v>
      </c>
      <c r="N196" s="18">
        <v>9530.48</v>
      </c>
      <c r="O196" s="25">
        <v>60469.52</v>
      </c>
    </row>
    <row r="197" spans="1:15" ht="71.25" customHeight="1" x14ac:dyDescent="0.25">
      <c r="A197" s="14">
        <v>186</v>
      </c>
      <c r="B197" s="15" t="s">
        <v>225</v>
      </c>
      <c r="C197" s="17" t="s">
        <v>17</v>
      </c>
      <c r="D197" s="17" t="s">
        <v>224</v>
      </c>
      <c r="E197" s="17" t="s">
        <v>101</v>
      </c>
      <c r="F197" s="16" t="s">
        <v>359</v>
      </c>
      <c r="G197" s="16">
        <v>45474</v>
      </c>
      <c r="H197" s="24">
        <v>45657</v>
      </c>
      <c r="I197" s="18">
        <v>70000</v>
      </c>
      <c r="J197" s="18">
        <v>2009</v>
      </c>
      <c r="K197" s="18">
        <v>2128</v>
      </c>
      <c r="L197" s="18">
        <v>5368.48</v>
      </c>
      <c r="M197" s="18">
        <f t="shared" si="2"/>
        <v>13664.380000000001</v>
      </c>
      <c r="N197" s="18">
        <v>23169.86</v>
      </c>
      <c r="O197" s="25">
        <v>46830.14</v>
      </c>
    </row>
    <row r="198" spans="1:15" ht="71.25" customHeight="1" x14ac:dyDescent="0.25">
      <c r="A198" s="14">
        <v>187</v>
      </c>
      <c r="B198" s="15" t="s">
        <v>274</v>
      </c>
      <c r="C198" s="17" t="s">
        <v>21</v>
      </c>
      <c r="D198" s="17" t="s">
        <v>227</v>
      </c>
      <c r="E198" s="17" t="s">
        <v>233</v>
      </c>
      <c r="F198" s="16" t="s">
        <v>359</v>
      </c>
      <c r="G198" s="16">
        <v>45474</v>
      </c>
      <c r="H198" s="24">
        <v>45657</v>
      </c>
      <c r="I198" s="18">
        <v>50000</v>
      </c>
      <c r="J198" s="18">
        <v>1435</v>
      </c>
      <c r="K198" s="18">
        <v>1520</v>
      </c>
      <c r="L198" s="18">
        <v>1854</v>
      </c>
      <c r="M198" s="18">
        <f t="shared" si="2"/>
        <v>14643.599999999999</v>
      </c>
      <c r="N198" s="18">
        <v>19452.599999999999</v>
      </c>
      <c r="O198" s="25">
        <v>30547.4</v>
      </c>
    </row>
    <row r="199" spans="1:15" ht="71.25" customHeight="1" x14ac:dyDescent="0.25">
      <c r="A199" s="14">
        <v>188</v>
      </c>
      <c r="B199" s="15" t="s">
        <v>226</v>
      </c>
      <c r="C199" s="17" t="s">
        <v>17</v>
      </c>
      <c r="D199" s="17" t="s">
        <v>227</v>
      </c>
      <c r="E199" s="17" t="s">
        <v>139</v>
      </c>
      <c r="F199" s="16" t="s">
        <v>359</v>
      </c>
      <c r="G199" s="16">
        <v>45474</v>
      </c>
      <c r="H199" s="24">
        <v>45657</v>
      </c>
      <c r="I199" s="18">
        <v>50000</v>
      </c>
      <c r="J199" s="18">
        <v>1435</v>
      </c>
      <c r="K199" s="18">
        <v>1520</v>
      </c>
      <c r="L199" s="18">
        <v>1854</v>
      </c>
      <c r="M199" s="18">
        <f t="shared" si="2"/>
        <v>2225</v>
      </c>
      <c r="N199" s="18">
        <v>7034</v>
      </c>
      <c r="O199" s="25">
        <v>42966</v>
      </c>
    </row>
    <row r="200" spans="1:15" ht="71.25" customHeight="1" x14ac:dyDescent="0.25">
      <c r="A200" s="14">
        <v>189</v>
      </c>
      <c r="B200" s="15" t="s">
        <v>319</v>
      </c>
      <c r="C200" s="17" t="s">
        <v>21</v>
      </c>
      <c r="D200" s="17" t="s">
        <v>227</v>
      </c>
      <c r="E200" s="17" t="s">
        <v>92</v>
      </c>
      <c r="F200" s="16" t="s">
        <v>360</v>
      </c>
      <c r="G200" s="16">
        <v>45170</v>
      </c>
      <c r="H200" s="24">
        <v>45534</v>
      </c>
      <c r="I200" s="18">
        <v>60000</v>
      </c>
      <c r="J200" s="18">
        <v>1722</v>
      </c>
      <c r="K200" s="18">
        <v>1824</v>
      </c>
      <c r="L200" s="18">
        <v>3486.68</v>
      </c>
      <c r="M200" s="18">
        <f t="shared" si="2"/>
        <v>25</v>
      </c>
      <c r="N200" s="18">
        <v>7057.68</v>
      </c>
      <c r="O200" s="25">
        <v>52942.32</v>
      </c>
    </row>
    <row r="201" spans="1:15" ht="71.25" customHeight="1" x14ac:dyDescent="0.25">
      <c r="A201" s="14">
        <v>190</v>
      </c>
      <c r="B201" s="15" t="s">
        <v>228</v>
      </c>
      <c r="C201" s="17" t="s">
        <v>17</v>
      </c>
      <c r="D201" s="17" t="s">
        <v>227</v>
      </c>
      <c r="E201" s="17" t="s">
        <v>101</v>
      </c>
      <c r="F201" s="16" t="s">
        <v>359</v>
      </c>
      <c r="G201" s="16">
        <v>45474</v>
      </c>
      <c r="H201" s="24">
        <v>45657</v>
      </c>
      <c r="I201" s="18">
        <v>50000</v>
      </c>
      <c r="J201" s="18">
        <v>1435</v>
      </c>
      <c r="K201" s="18">
        <v>1520</v>
      </c>
      <c r="L201" s="18">
        <v>1596.68</v>
      </c>
      <c r="M201" s="18">
        <f t="shared" si="2"/>
        <v>1740.46</v>
      </c>
      <c r="N201" s="18">
        <v>6292.14</v>
      </c>
      <c r="O201" s="25">
        <v>43707.86</v>
      </c>
    </row>
    <row r="202" spans="1:15" ht="71.25" customHeight="1" x14ac:dyDescent="0.25">
      <c r="A202" s="14">
        <v>191</v>
      </c>
      <c r="B202" s="15" t="s">
        <v>229</v>
      </c>
      <c r="C202" s="17" t="s">
        <v>17</v>
      </c>
      <c r="D202" s="17" t="s">
        <v>227</v>
      </c>
      <c r="E202" s="17" t="s">
        <v>331</v>
      </c>
      <c r="F202" s="16" t="s">
        <v>359</v>
      </c>
      <c r="G202" s="16">
        <v>45474</v>
      </c>
      <c r="H202" s="24">
        <v>45657</v>
      </c>
      <c r="I202" s="18">
        <v>60000</v>
      </c>
      <c r="J202" s="18">
        <v>1722</v>
      </c>
      <c r="K202" s="18">
        <v>1824</v>
      </c>
      <c r="L202" s="18">
        <v>3486.68</v>
      </c>
      <c r="M202" s="18">
        <f t="shared" si="2"/>
        <v>16725</v>
      </c>
      <c r="N202" s="18">
        <v>23757.68</v>
      </c>
      <c r="O202" s="25">
        <v>36242.32</v>
      </c>
    </row>
    <row r="203" spans="1:15" ht="71.25" customHeight="1" x14ac:dyDescent="0.25">
      <c r="A203" s="14">
        <v>192</v>
      </c>
      <c r="B203" s="15" t="s">
        <v>301</v>
      </c>
      <c r="C203" s="17" t="s">
        <v>21</v>
      </c>
      <c r="D203" s="17" t="s">
        <v>232</v>
      </c>
      <c r="E203" s="17" t="s">
        <v>61</v>
      </c>
      <c r="F203" s="16" t="s">
        <v>359</v>
      </c>
      <c r="G203" s="16">
        <v>45505</v>
      </c>
      <c r="H203" s="24">
        <v>45688</v>
      </c>
      <c r="I203" s="18">
        <v>50000</v>
      </c>
      <c r="J203" s="18">
        <v>1435</v>
      </c>
      <c r="K203" s="18">
        <v>1520</v>
      </c>
      <c r="L203" s="18">
        <v>1854</v>
      </c>
      <c r="M203" s="18">
        <f t="shared" si="2"/>
        <v>5375</v>
      </c>
      <c r="N203" s="18">
        <v>10184</v>
      </c>
      <c r="O203" s="25">
        <v>39816</v>
      </c>
    </row>
    <row r="204" spans="1:15" ht="71.25" customHeight="1" x14ac:dyDescent="0.25">
      <c r="A204" s="14">
        <v>193</v>
      </c>
      <c r="B204" s="15" t="s">
        <v>231</v>
      </c>
      <c r="C204" s="17" t="s">
        <v>21</v>
      </c>
      <c r="D204" s="17" t="s">
        <v>232</v>
      </c>
      <c r="E204" s="17" t="s">
        <v>357</v>
      </c>
      <c r="F204" s="16" t="s">
        <v>359</v>
      </c>
      <c r="G204" s="16">
        <v>45474</v>
      </c>
      <c r="H204" s="24">
        <v>45657</v>
      </c>
      <c r="I204" s="18">
        <v>50000</v>
      </c>
      <c r="J204" s="18">
        <v>1435</v>
      </c>
      <c r="K204" s="18">
        <v>1520</v>
      </c>
      <c r="L204" s="18">
        <v>1596.68</v>
      </c>
      <c r="M204" s="18">
        <f t="shared" ref="M204:M267" si="3">+N204-SUM(J204:L204)</f>
        <v>29331.659999999996</v>
      </c>
      <c r="N204" s="18">
        <v>33883.339999999997</v>
      </c>
      <c r="O204" s="25">
        <v>16116.66</v>
      </c>
    </row>
    <row r="205" spans="1:15" ht="71.25" customHeight="1" x14ac:dyDescent="0.25">
      <c r="A205" s="14">
        <v>194</v>
      </c>
      <c r="B205" s="15" t="s">
        <v>297</v>
      </c>
      <c r="C205" s="17" t="s">
        <v>17</v>
      </c>
      <c r="D205" s="17" t="s">
        <v>232</v>
      </c>
      <c r="E205" s="17" t="s">
        <v>323</v>
      </c>
      <c r="F205" s="16" t="s">
        <v>359</v>
      </c>
      <c r="G205" s="16">
        <v>45474</v>
      </c>
      <c r="H205" s="24">
        <v>45657</v>
      </c>
      <c r="I205" s="18">
        <v>50000</v>
      </c>
      <c r="J205" s="18">
        <v>1435</v>
      </c>
      <c r="K205" s="18">
        <v>1520</v>
      </c>
      <c r="L205" s="18">
        <v>1596.68</v>
      </c>
      <c r="M205" s="18">
        <f t="shared" si="3"/>
        <v>2440.46</v>
      </c>
      <c r="N205" s="18">
        <v>6992.14</v>
      </c>
      <c r="O205" s="25">
        <v>43007.86</v>
      </c>
    </row>
    <row r="206" spans="1:15" ht="71.25" customHeight="1" x14ac:dyDescent="0.25">
      <c r="A206" s="14">
        <v>195</v>
      </c>
      <c r="B206" s="15" t="s">
        <v>282</v>
      </c>
      <c r="C206" s="17" t="s">
        <v>21</v>
      </c>
      <c r="D206" s="17" t="s">
        <v>232</v>
      </c>
      <c r="E206" s="17" t="s">
        <v>326</v>
      </c>
      <c r="F206" s="16" t="s">
        <v>359</v>
      </c>
      <c r="G206" s="16">
        <v>45474</v>
      </c>
      <c r="H206" s="24">
        <v>45657</v>
      </c>
      <c r="I206" s="18">
        <v>50000</v>
      </c>
      <c r="J206" s="18">
        <v>1435</v>
      </c>
      <c r="K206" s="18">
        <v>1520</v>
      </c>
      <c r="L206" s="18">
        <v>1854</v>
      </c>
      <c r="M206" s="18">
        <f t="shared" si="3"/>
        <v>3075</v>
      </c>
      <c r="N206" s="18">
        <v>7884</v>
      </c>
      <c r="O206" s="25">
        <v>42116</v>
      </c>
    </row>
    <row r="207" spans="1:15" ht="71.25" customHeight="1" x14ac:dyDescent="0.25">
      <c r="A207" s="14">
        <v>196</v>
      </c>
      <c r="B207" s="15" t="s">
        <v>261</v>
      </c>
      <c r="C207" s="17" t="s">
        <v>17</v>
      </c>
      <c r="D207" s="17" t="s">
        <v>232</v>
      </c>
      <c r="E207" s="17" t="s">
        <v>158</v>
      </c>
      <c r="F207" s="16" t="s">
        <v>359</v>
      </c>
      <c r="G207" s="16">
        <v>45474</v>
      </c>
      <c r="H207" s="24">
        <v>45657</v>
      </c>
      <c r="I207" s="18">
        <v>50000</v>
      </c>
      <c r="J207" s="18">
        <v>1435</v>
      </c>
      <c r="K207" s="18">
        <v>1520</v>
      </c>
      <c r="L207" s="18">
        <v>1854</v>
      </c>
      <c r="M207" s="18">
        <f t="shared" si="3"/>
        <v>23821.95</v>
      </c>
      <c r="N207" s="18">
        <v>28630.95</v>
      </c>
      <c r="O207" s="25">
        <v>21369.05</v>
      </c>
    </row>
    <row r="208" spans="1:15" ht="71.25" customHeight="1" x14ac:dyDescent="0.25">
      <c r="A208" s="14">
        <v>197</v>
      </c>
      <c r="B208" s="15" t="s">
        <v>234</v>
      </c>
      <c r="C208" s="17" t="s">
        <v>17</v>
      </c>
      <c r="D208" s="17" t="s">
        <v>232</v>
      </c>
      <c r="E208" s="17" t="s">
        <v>38</v>
      </c>
      <c r="F208" s="16" t="s">
        <v>359</v>
      </c>
      <c r="G208" s="16">
        <v>45474</v>
      </c>
      <c r="H208" s="24">
        <v>45657</v>
      </c>
      <c r="I208" s="18">
        <v>50000</v>
      </c>
      <c r="J208" s="18">
        <v>1435</v>
      </c>
      <c r="K208" s="18">
        <v>1520</v>
      </c>
      <c r="L208" s="18">
        <v>1854</v>
      </c>
      <c r="M208" s="18">
        <f t="shared" si="3"/>
        <v>25</v>
      </c>
      <c r="N208" s="18">
        <v>4834</v>
      </c>
      <c r="O208" s="25">
        <v>45166</v>
      </c>
    </row>
    <row r="209" spans="1:15" ht="71.25" customHeight="1" x14ac:dyDescent="0.25">
      <c r="A209" s="14">
        <v>198</v>
      </c>
      <c r="B209" s="15" t="s">
        <v>358</v>
      </c>
      <c r="C209" s="17" t="s">
        <v>17</v>
      </c>
      <c r="D209" s="17" t="s">
        <v>232</v>
      </c>
      <c r="E209" s="17" t="s">
        <v>75</v>
      </c>
      <c r="F209" s="16" t="s">
        <v>359</v>
      </c>
      <c r="G209" s="16">
        <v>45505</v>
      </c>
      <c r="H209" s="24">
        <v>45688</v>
      </c>
      <c r="I209" s="18">
        <v>50000</v>
      </c>
      <c r="J209" s="18">
        <v>1435</v>
      </c>
      <c r="K209" s="18">
        <v>1520</v>
      </c>
      <c r="L209" s="18">
        <v>1854</v>
      </c>
      <c r="M209" s="18">
        <f t="shared" si="3"/>
        <v>25</v>
      </c>
      <c r="N209" s="18">
        <v>4834</v>
      </c>
      <c r="O209" s="25">
        <v>45166</v>
      </c>
    </row>
    <row r="210" spans="1:15" ht="71.25" customHeight="1" x14ac:dyDescent="0.25">
      <c r="A210" s="14">
        <v>199</v>
      </c>
      <c r="B210" s="15" t="s">
        <v>235</v>
      </c>
      <c r="C210" s="17" t="s">
        <v>21</v>
      </c>
      <c r="D210" s="17" t="s">
        <v>236</v>
      </c>
      <c r="E210" s="17" t="s">
        <v>27</v>
      </c>
      <c r="F210" s="16" t="s">
        <v>359</v>
      </c>
      <c r="G210" s="16">
        <v>45474</v>
      </c>
      <c r="H210" s="24">
        <v>45657</v>
      </c>
      <c r="I210" s="18">
        <v>45000</v>
      </c>
      <c r="J210" s="18">
        <v>1291.5</v>
      </c>
      <c r="K210" s="18">
        <v>1368</v>
      </c>
      <c r="L210" s="18">
        <v>1148.33</v>
      </c>
      <c r="M210" s="18">
        <f t="shared" si="3"/>
        <v>25</v>
      </c>
      <c r="N210" s="18">
        <v>3832.83</v>
      </c>
      <c r="O210" s="25">
        <v>41167.17</v>
      </c>
    </row>
    <row r="211" spans="1:15" ht="71.25" customHeight="1" x14ac:dyDescent="0.25">
      <c r="A211" s="14">
        <v>200</v>
      </c>
      <c r="B211" s="15" t="s">
        <v>237</v>
      </c>
      <c r="C211" s="17" t="s">
        <v>17</v>
      </c>
      <c r="D211" s="17" t="s">
        <v>236</v>
      </c>
      <c r="E211" s="17" t="s">
        <v>55</v>
      </c>
      <c r="F211" s="16" t="s">
        <v>359</v>
      </c>
      <c r="G211" s="16">
        <v>45474</v>
      </c>
      <c r="H211" s="24">
        <v>45657</v>
      </c>
      <c r="I211" s="18">
        <v>45000</v>
      </c>
      <c r="J211" s="18">
        <v>1291.5</v>
      </c>
      <c r="K211" s="18">
        <v>1368</v>
      </c>
      <c r="L211" s="18">
        <v>1148.33</v>
      </c>
      <c r="M211" s="18">
        <f t="shared" si="3"/>
        <v>25</v>
      </c>
      <c r="N211" s="18">
        <v>3832.83</v>
      </c>
      <c r="O211" s="25">
        <v>41167.17</v>
      </c>
    </row>
    <row r="212" spans="1:15" ht="71.25" customHeight="1" x14ac:dyDescent="0.25">
      <c r="A212" s="14">
        <v>201</v>
      </c>
      <c r="B212" s="15" t="s">
        <v>238</v>
      </c>
      <c r="C212" s="17" t="s">
        <v>21</v>
      </c>
      <c r="D212" s="17" t="s">
        <v>236</v>
      </c>
      <c r="E212" s="17" t="s">
        <v>55</v>
      </c>
      <c r="F212" s="16" t="s">
        <v>359</v>
      </c>
      <c r="G212" s="16">
        <v>45474</v>
      </c>
      <c r="H212" s="24">
        <v>45657</v>
      </c>
      <c r="I212" s="18">
        <v>45000</v>
      </c>
      <c r="J212" s="18">
        <v>1291.5</v>
      </c>
      <c r="K212" s="18">
        <v>1368</v>
      </c>
      <c r="L212" s="18">
        <v>1148.33</v>
      </c>
      <c r="M212" s="18">
        <f t="shared" si="3"/>
        <v>575</v>
      </c>
      <c r="N212" s="18">
        <v>4382.83</v>
      </c>
      <c r="O212" s="25">
        <v>40617.17</v>
      </c>
    </row>
    <row r="213" spans="1:15" ht="71.25" customHeight="1" x14ac:dyDescent="0.25">
      <c r="A213" s="14">
        <v>202</v>
      </c>
      <c r="B213" s="15" t="s">
        <v>239</v>
      </c>
      <c r="C213" s="17" t="s">
        <v>21</v>
      </c>
      <c r="D213" s="17" t="s">
        <v>236</v>
      </c>
      <c r="E213" s="17" t="s">
        <v>41</v>
      </c>
      <c r="F213" s="16" t="s">
        <v>359</v>
      </c>
      <c r="G213" s="16">
        <v>45474</v>
      </c>
      <c r="H213" s="24">
        <v>45657</v>
      </c>
      <c r="I213" s="18">
        <v>45000</v>
      </c>
      <c r="J213" s="18">
        <v>1291.5</v>
      </c>
      <c r="K213" s="18">
        <v>1368</v>
      </c>
      <c r="L213" s="18">
        <v>1148.33</v>
      </c>
      <c r="M213" s="18">
        <f t="shared" si="3"/>
        <v>8713.65</v>
      </c>
      <c r="N213" s="18">
        <v>12521.48</v>
      </c>
      <c r="O213" s="25">
        <v>32478.52</v>
      </c>
    </row>
    <row r="214" spans="1:15" ht="71.25" customHeight="1" x14ac:dyDescent="0.25">
      <c r="A214" s="14">
        <v>203</v>
      </c>
      <c r="B214" s="15" t="s">
        <v>248</v>
      </c>
      <c r="C214" s="17" t="s">
        <v>17</v>
      </c>
      <c r="D214" s="17" t="s">
        <v>251</v>
      </c>
      <c r="E214" s="17" t="s">
        <v>252</v>
      </c>
      <c r="F214" s="16" t="s">
        <v>359</v>
      </c>
      <c r="G214" s="16">
        <v>45474</v>
      </c>
      <c r="H214" s="24">
        <v>45657</v>
      </c>
      <c r="I214" s="18">
        <v>60000</v>
      </c>
      <c r="J214" s="18">
        <v>1722</v>
      </c>
      <c r="K214" s="18">
        <v>1824</v>
      </c>
      <c r="L214" s="18">
        <v>3486.68</v>
      </c>
      <c r="M214" s="18">
        <f t="shared" si="3"/>
        <v>25</v>
      </c>
      <c r="N214" s="18">
        <v>7057.68</v>
      </c>
      <c r="O214" s="25">
        <v>52942.32</v>
      </c>
    </row>
    <row r="215" spans="1:15" ht="71.25" customHeight="1" x14ac:dyDescent="0.25">
      <c r="A215" s="14">
        <v>204</v>
      </c>
      <c r="B215" s="15" t="s">
        <v>240</v>
      </c>
      <c r="C215" s="17" t="s">
        <v>17</v>
      </c>
      <c r="D215" s="17" t="s">
        <v>241</v>
      </c>
      <c r="E215" s="17" t="s">
        <v>98</v>
      </c>
      <c r="F215" s="16" t="s">
        <v>359</v>
      </c>
      <c r="G215" s="16">
        <v>45474</v>
      </c>
      <c r="H215" s="24">
        <v>45657</v>
      </c>
      <c r="I215" s="18">
        <v>50000</v>
      </c>
      <c r="J215" s="18">
        <v>1435</v>
      </c>
      <c r="K215" s="18">
        <v>1520</v>
      </c>
      <c r="L215" s="18">
        <v>1854</v>
      </c>
      <c r="M215" s="18">
        <f t="shared" si="3"/>
        <v>18975</v>
      </c>
      <c r="N215" s="18">
        <v>23784</v>
      </c>
      <c r="O215" s="25">
        <v>26216</v>
      </c>
    </row>
    <row r="216" spans="1:15" ht="71.25" customHeight="1" x14ac:dyDescent="0.25">
      <c r="A216" s="14">
        <v>205</v>
      </c>
      <c r="B216" s="15" t="s">
        <v>260</v>
      </c>
      <c r="C216" s="17" t="s">
        <v>17</v>
      </c>
      <c r="D216" s="17" t="s">
        <v>241</v>
      </c>
      <c r="E216" s="17" t="s">
        <v>101</v>
      </c>
      <c r="F216" s="16" t="s">
        <v>359</v>
      </c>
      <c r="G216" s="16">
        <v>45474</v>
      </c>
      <c r="H216" s="24">
        <v>45657</v>
      </c>
      <c r="I216" s="18">
        <v>50000</v>
      </c>
      <c r="J216" s="18">
        <v>1435</v>
      </c>
      <c r="K216" s="18">
        <v>1520</v>
      </c>
      <c r="L216" s="18">
        <v>1854</v>
      </c>
      <c r="M216" s="18">
        <f t="shared" si="3"/>
        <v>2225</v>
      </c>
      <c r="N216" s="18">
        <v>7034</v>
      </c>
      <c r="O216" s="25">
        <v>42966</v>
      </c>
    </row>
    <row r="217" spans="1:15" ht="71.25" customHeight="1" x14ac:dyDescent="0.25">
      <c r="A217" s="14">
        <v>206</v>
      </c>
      <c r="B217" s="15" t="s">
        <v>214</v>
      </c>
      <c r="C217" s="17" t="s">
        <v>21</v>
      </c>
      <c r="D217" s="17" t="s">
        <v>273</v>
      </c>
      <c r="E217" s="17" t="s">
        <v>23</v>
      </c>
      <c r="F217" s="16" t="s">
        <v>359</v>
      </c>
      <c r="G217" s="16">
        <v>45474</v>
      </c>
      <c r="H217" s="24">
        <v>45657</v>
      </c>
      <c r="I217" s="18">
        <v>50000</v>
      </c>
      <c r="J217" s="18">
        <v>1435</v>
      </c>
      <c r="K217" s="18">
        <v>1520</v>
      </c>
      <c r="L217" s="18">
        <v>1854</v>
      </c>
      <c r="M217" s="18">
        <f t="shared" si="3"/>
        <v>19000.099999999999</v>
      </c>
      <c r="N217" s="18">
        <v>23809.1</v>
      </c>
      <c r="O217" s="25">
        <v>26190.9</v>
      </c>
    </row>
    <row r="218" spans="1:15" ht="71.25" customHeight="1" x14ac:dyDescent="0.25">
      <c r="A218" s="14">
        <v>207</v>
      </c>
      <c r="B218" s="15" t="s">
        <v>253</v>
      </c>
      <c r="C218" s="17" t="s">
        <v>17</v>
      </c>
      <c r="D218" s="17" t="s">
        <v>254</v>
      </c>
      <c r="E218" s="17" t="s">
        <v>326</v>
      </c>
      <c r="F218" s="16" t="s">
        <v>359</v>
      </c>
      <c r="G218" s="16">
        <v>45474</v>
      </c>
      <c r="H218" s="24">
        <v>45657</v>
      </c>
      <c r="I218" s="18">
        <v>50000</v>
      </c>
      <c r="J218" s="18">
        <v>1435</v>
      </c>
      <c r="K218" s="18">
        <v>1520</v>
      </c>
      <c r="L218" s="18">
        <v>1854</v>
      </c>
      <c r="M218" s="18">
        <f t="shared" si="3"/>
        <v>1225</v>
      </c>
      <c r="N218" s="18">
        <v>6034</v>
      </c>
      <c r="O218" s="25">
        <v>43966</v>
      </c>
    </row>
    <row r="219" spans="1:15" ht="71.25" customHeight="1" x14ac:dyDescent="0.25">
      <c r="A219" s="14">
        <v>208</v>
      </c>
      <c r="B219" s="15" t="s">
        <v>242</v>
      </c>
      <c r="C219" s="17" t="s">
        <v>17</v>
      </c>
      <c r="D219" s="17" t="s">
        <v>243</v>
      </c>
      <c r="E219" s="17" t="s">
        <v>326</v>
      </c>
      <c r="F219" s="16" t="s">
        <v>359</v>
      </c>
      <c r="G219" s="16">
        <v>45474</v>
      </c>
      <c r="H219" s="24">
        <v>45657</v>
      </c>
      <c r="I219" s="18">
        <v>50000</v>
      </c>
      <c r="J219" s="18">
        <v>1435</v>
      </c>
      <c r="K219" s="18">
        <v>1520</v>
      </c>
      <c r="L219" s="18">
        <v>1854</v>
      </c>
      <c r="M219" s="18">
        <f t="shared" si="3"/>
        <v>14731.18</v>
      </c>
      <c r="N219" s="18">
        <v>19540.18</v>
      </c>
      <c r="O219" s="25">
        <v>30459.82</v>
      </c>
    </row>
    <row r="220" spans="1:15" ht="71.25" customHeight="1" x14ac:dyDescent="0.25">
      <c r="A220" s="14">
        <v>209</v>
      </c>
      <c r="B220" s="15" t="s">
        <v>244</v>
      </c>
      <c r="C220" s="17" t="s">
        <v>17</v>
      </c>
      <c r="D220" s="17" t="s">
        <v>243</v>
      </c>
      <c r="E220" s="17" t="s">
        <v>326</v>
      </c>
      <c r="F220" s="16" t="s">
        <v>359</v>
      </c>
      <c r="G220" s="16">
        <v>45474</v>
      </c>
      <c r="H220" s="24">
        <v>45657</v>
      </c>
      <c r="I220" s="18">
        <v>50000</v>
      </c>
      <c r="J220" s="18">
        <v>1435</v>
      </c>
      <c r="K220" s="18">
        <v>1520</v>
      </c>
      <c r="L220" s="18">
        <v>1854</v>
      </c>
      <c r="M220" s="18">
        <f t="shared" si="3"/>
        <v>16850.599999999999</v>
      </c>
      <c r="N220" s="18">
        <v>21659.599999999999</v>
      </c>
      <c r="O220" s="25">
        <v>28340.400000000001</v>
      </c>
    </row>
    <row r="221" spans="1:15" ht="71.25" customHeight="1" x14ac:dyDescent="0.25">
      <c r="A221" s="14">
        <v>210</v>
      </c>
      <c r="B221" s="15" t="s">
        <v>246</v>
      </c>
      <c r="C221" s="17" t="s">
        <v>21</v>
      </c>
      <c r="D221" s="17" t="s">
        <v>243</v>
      </c>
      <c r="E221" s="17" t="s">
        <v>330</v>
      </c>
      <c r="F221" s="16" t="s">
        <v>359</v>
      </c>
      <c r="G221" s="16">
        <v>45474</v>
      </c>
      <c r="H221" s="24">
        <v>45657</v>
      </c>
      <c r="I221" s="18">
        <v>50000</v>
      </c>
      <c r="J221" s="18">
        <v>1435</v>
      </c>
      <c r="K221" s="18">
        <v>1520</v>
      </c>
      <c r="L221" s="18">
        <v>1854</v>
      </c>
      <c r="M221" s="18">
        <f t="shared" si="3"/>
        <v>30301.120000000003</v>
      </c>
      <c r="N221" s="18">
        <v>35110.120000000003</v>
      </c>
      <c r="O221" s="25">
        <v>14889.88</v>
      </c>
    </row>
    <row r="222" spans="1:15" s="12" customFormat="1" ht="71.25" customHeight="1" x14ac:dyDescent="0.2">
      <c r="A222" s="11"/>
      <c r="B222" s="29" t="s">
        <v>247</v>
      </c>
      <c r="C222" s="30"/>
      <c r="D222" s="30"/>
      <c r="E222" s="30"/>
      <c r="F222" s="30"/>
      <c r="G222" s="30"/>
      <c r="H222" s="31"/>
      <c r="I222" s="19">
        <f t="shared" ref="I222:O222" si="4">SUM(I12:I221)</f>
        <v>16170530</v>
      </c>
      <c r="J222" s="19">
        <f t="shared" si="4"/>
        <v>464094.23</v>
      </c>
      <c r="K222" s="19">
        <f t="shared" si="4"/>
        <v>491190.43</v>
      </c>
      <c r="L222" s="19">
        <f t="shared" si="4"/>
        <v>1593100.0199999984</v>
      </c>
      <c r="M222" s="19">
        <f t="shared" si="4"/>
        <v>1738397.2800000003</v>
      </c>
      <c r="N222" s="19">
        <f t="shared" si="4"/>
        <v>4286781.9600000046</v>
      </c>
      <c r="O222" s="19">
        <f t="shared" si="4"/>
        <v>11883748.039999988</v>
      </c>
    </row>
    <row r="223" spans="1:15" s="12" customFormat="1" ht="71.25" customHeight="1" x14ac:dyDescent="0.2">
      <c r="A223" s="13"/>
      <c r="B223" s="20"/>
      <c r="C223" s="21"/>
      <c r="D223" s="20"/>
      <c r="E223" s="20"/>
      <c r="F223" s="20"/>
      <c r="G223" s="22"/>
      <c r="H223" s="22"/>
      <c r="I223" s="23"/>
      <c r="J223" s="23"/>
      <c r="K223" s="23"/>
      <c r="L223" s="23"/>
      <c r="M223" s="23"/>
      <c r="N223" s="23"/>
      <c r="O223" s="23"/>
    </row>
    <row r="224" spans="1:15" s="12" customFormat="1" ht="71.2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</sheetData>
  <autoFilter ref="A11:O222" xr:uid="{6CDBB16C-6E39-47BD-902C-7BD11FCBB7B2}"/>
  <sortState xmlns:xlrd2="http://schemas.microsoft.com/office/spreadsheetml/2017/richdata2" ref="B12:O221">
    <sortCondition ref="D12:D221"/>
  </sortState>
  <mergeCells count="4">
    <mergeCell ref="A7:O7"/>
    <mergeCell ref="A8:O8"/>
    <mergeCell ref="A10:O10"/>
    <mergeCell ref="B222:H222"/>
  </mergeCells>
  <pageMargins left="0.23622047244094491" right="0.23622047244094491" top="0.74803149606299213" bottom="0.19685039370078741" header="0.31496062992125984" footer="0.31496062992125984"/>
  <pageSetup scale="29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</vt:lpstr>
      <vt:lpstr>temporales!Títulos_a_imprimir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Sosa</dc:creator>
  <cp:lastModifiedBy>ANGELICA M. GARCIA ABREU</cp:lastModifiedBy>
  <cp:lastPrinted>2024-07-31T16:26:16Z</cp:lastPrinted>
  <dcterms:created xsi:type="dcterms:W3CDTF">2022-03-29T18:49:11Z</dcterms:created>
  <dcterms:modified xsi:type="dcterms:W3CDTF">2024-09-10T12:46:07Z</dcterms:modified>
</cp:coreProperties>
</file>